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075" windowHeight="94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8" i="1"/>
  <c r="E28"/>
  <c r="C28"/>
  <c r="B28"/>
  <c r="C23"/>
  <c r="C24" s="1"/>
  <c r="C25" s="1"/>
  <c r="C22"/>
  <c r="F12"/>
  <c r="E12"/>
  <c r="C12"/>
  <c r="B12"/>
  <c r="F6"/>
  <c r="F7" s="1"/>
  <c r="F8" s="1"/>
  <c r="F9" s="1"/>
  <c r="C6"/>
  <c r="C7" s="1"/>
  <c r="C8" s="1"/>
</calcChain>
</file>

<file path=xl/sharedStrings.xml><?xml version="1.0" encoding="utf-8"?>
<sst xmlns="http://schemas.openxmlformats.org/spreadsheetml/2006/main" count="59" uniqueCount="43">
  <si>
    <t>台北市立士林高級商業職業學校學生家長會</t>
    <phoneticPr fontId="3" type="noConversion"/>
  </si>
  <si>
    <t>100學年度冷氣收支結餘報告</t>
    <phoneticPr fontId="3" type="noConversion"/>
  </si>
  <si>
    <t>期間 : 100年10月15日至101年9月30日</t>
    <phoneticPr fontId="3" type="noConversion"/>
  </si>
  <si>
    <t>收入項目</t>
  </si>
  <si>
    <t>小計</t>
  </si>
  <si>
    <t>合計</t>
  </si>
  <si>
    <t>支出項目</t>
  </si>
  <si>
    <t>前期結餘（陽信）</t>
    <phoneticPr fontId="3" type="noConversion"/>
  </si>
  <si>
    <t>冷氣設置及管委會便當</t>
    <phoneticPr fontId="3" type="noConversion"/>
  </si>
  <si>
    <r>
      <t>富邦四聯單收入(</t>
    </r>
    <r>
      <rPr>
        <sz val="12"/>
        <color theme="1"/>
        <rFont val="新細明體"/>
        <family val="2"/>
        <charset val="136"/>
        <scheme val="minor"/>
      </rPr>
      <t>101</t>
    </r>
    <r>
      <rPr>
        <sz val="12"/>
        <rFont val="新細明體"/>
        <family val="1"/>
        <charset val="136"/>
      </rPr>
      <t>年)</t>
    </r>
    <phoneticPr fontId="3" type="noConversion"/>
  </si>
  <si>
    <t>收現存入（富邦）</t>
    <phoneticPr fontId="3" type="noConversion"/>
  </si>
  <si>
    <t>自習教室新裝冷氣機2組</t>
    <phoneticPr fontId="3" type="noConversion"/>
  </si>
  <si>
    <t>利息收入</t>
  </si>
  <si>
    <t>繳款單印製費</t>
    <phoneticPr fontId="3" type="noConversion"/>
  </si>
  <si>
    <t>退還清寒學生繳費款</t>
    <phoneticPr fontId="3" type="noConversion"/>
  </si>
  <si>
    <t>總計</t>
  </si>
  <si>
    <t>100學年度截至101/9/30結餘 $1,812,862.00</t>
    <phoneticPr fontId="3" type="noConversion"/>
  </si>
  <si>
    <t xml:space="preserve">會長: 邱玉雲          財務: 楊茗雅          會計: 陳春金          秘書: 郭峯紫          出納: 張秀萍          製表: 陳春金 </t>
  </si>
  <si>
    <t>100學年度清寒愛心便當收支結餘報告</t>
    <phoneticPr fontId="3" type="noConversion"/>
  </si>
  <si>
    <t>期間 : 100年10月15日至101年09月30日</t>
    <phoneticPr fontId="3" type="noConversion"/>
  </si>
  <si>
    <t>愛心便當支領</t>
    <phoneticPr fontId="3" type="noConversion"/>
  </si>
  <si>
    <t>募款收入（陽信）</t>
    <phoneticPr fontId="3" type="noConversion"/>
  </si>
  <si>
    <t>以下空白</t>
    <phoneticPr fontId="3" type="noConversion"/>
  </si>
  <si>
    <t>募款收入（世華）</t>
    <phoneticPr fontId="3" type="noConversion"/>
  </si>
  <si>
    <t>利息收入（陽信）</t>
    <phoneticPr fontId="3" type="noConversion"/>
  </si>
  <si>
    <t>利息收入（世華）</t>
    <phoneticPr fontId="3" type="noConversion"/>
  </si>
  <si>
    <t>100學年度截至101/9/30結餘 $2,132,913.00</t>
    <phoneticPr fontId="3" type="noConversion"/>
  </si>
  <si>
    <t xml:space="preserve">        100學年度銀行存款彙總表                     101/9/30  </t>
    <phoneticPr fontId="3" type="noConversion"/>
  </si>
  <si>
    <t>帳戶</t>
  </si>
  <si>
    <t>金額</t>
  </si>
  <si>
    <t>備註</t>
  </si>
  <si>
    <t>富邦銀行-士林300-102-102430（冷氣專戶）</t>
  </si>
  <si>
    <t>陽信銀行-營業部001-42-011466-1（愛心便當專戶）</t>
    <phoneticPr fontId="3" type="noConversion"/>
  </si>
  <si>
    <t>國泰世華銀行-忠誠211-03-500156-6 （愛心便當專戶）</t>
    <phoneticPr fontId="3" type="noConversion"/>
  </si>
  <si>
    <t>合作金庫-士林0470-717-598128（會務專戶）</t>
  </si>
  <si>
    <t>合作金庫-士林0470-717-598136（指定捐款專戶）</t>
  </si>
  <si>
    <t>合作金庫-士林0470-717-596516（沈美紅專戶）</t>
  </si>
  <si>
    <t>合作金庫-士林沈美紅專戶定存單A1091723</t>
    <phoneticPr fontId="3" type="noConversion"/>
  </si>
  <si>
    <t>正本存單由輔導室孫主任保管影本家長會存查</t>
    <phoneticPr fontId="3" type="noConversion"/>
  </si>
  <si>
    <t>郵政劃撥-19882443</t>
    <phoneticPr fontId="3" type="noConversion"/>
  </si>
  <si>
    <t>會長  邱玉雲               會計  陳春金                製表    陳春金</t>
    <phoneticPr fontId="3" type="noConversion"/>
  </si>
  <si>
    <t xml:space="preserve">                                                                                              </t>
    <phoneticPr fontId="3" type="noConversion"/>
  </si>
  <si>
    <t>100大同冷氣分期付款第四期款</t>
    <phoneticPr fontId="3" type="noConversion"/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</si>
</sst>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176" formatCode="&quot;$&quot;#,##0.00;[Red]&quot;$&quot;#,##0.00"/>
    <numFmt numFmtId="177" formatCode="&quot;$&quot;#,##0.00_);[Red]\(&quot;$&quot;#,##0.00\)"/>
    <numFmt numFmtId="178" formatCode="&quot;$&quot;#,##0.00"/>
  </numFmts>
  <fonts count="21">
    <font>
      <sz val="12"/>
      <color theme="1"/>
      <name val="新細明體"/>
      <family val="2"/>
      <charset val="136"/>
      <scheme val="minor"/>
    </font>
    <font>
      <sz val="1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3"/>
      <name val="細明體"/>
      <family val="3"/>
      <charset val="136"/>
    </font>
    <font>
      <sz val="13"/>
      <name val="新細明體"/>
      <family val="1"/>
      <charset val="136"/>
    </font>
    <font>
      <b/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3"/>
      <color indexed="8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0"/>
      <name val="新細明體"/>
      <family val="1"/>
      <charset val="136"/>
    </font>
    <font>
      <b/>
      <sz val="14"/>
      <name val="新細明體"/>
      <family val="1"/>
      <charset val="136"/>
    </font>
    <font>
      <sz val="15"/>
      <name val="新細明體"/>
      <family val="1"/>
      <charset val="136"/>
    </font>
    <font>
      <b/>
      <sz val="13"/>
      <name val="新細明體"/>
      <family val="1"/>
      <charset val="136"/>
    </font>
    <font>
      <b/>
      <sz val="12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4"/>
      <name val="Times New Roman"/>
      <family val="1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176" fontId="8" fillId="0" borderId="8" xfId="0" applyNumberFormat="1" applyFont="1" applyBorder="1">
      <alignment vertical="center"/>
    </xf>
    <xf numFmtId="0" fontId="0" fillId="0" borderId="8" xfId="0" applyFont="1" applyBorder="1">
      <alignment vertical="center"/>
    </xf>
    <xf numFmtId="176" fontId="0" fillId="0" borderId="8" xfId="0" applyNumberFormat="1" applyFont="1" applyBorder="1">
      <alignment vertical="center"/>
    </xf>
    <xf numFmtId="177" fontId="6" fillId="0" borderId="9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176" fontId="9" fillId="0" borderId="8" xfId="0" applyNumberFormat="1" applyFont="1" applyBorder="1">
      <alignment vertical="center"/>
    </xf>
    <xf numFmtId="178" fontId="10" fillId="0" borderId="8" xfId="0" applyNumberFormat="1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176" fontId="9" fillId="0" borderId="8" xfId="0" applyNumberFormat="1" applyFont="1" applyBorder="1" applyAlignment="1">
      <alignment horizontal="right"/>
    </xf>
    <xf numFmtId="0" fontId="0" fillId="0" borderId="8" xfId="1" applyFont="1" applyBorder="1" applyAlignment="1" applyProtection="1">
      <alignment vertical="center"/>
    </xf>
    <xf numFmtId="176" fontId="0" fillId="0" borderId="8" xfId="0" applyNumberFormat="1" applyFont="1" applyBorder="1" applyAlignment="1">
      <alignment horizontal="right"/>
    </xf>
    <xf numFmtId="177" fontId="6" fillId="0" borderId="10" xfId="0" applyNumberFormat="1" applyFont="1" applyBorder="1" applyAlignment="1">
      <alignment horizontal="right"/>
    </xf>
    <xf numFmtId="0" fontId="0" fillId="0" borderId="8" xfId="0" applyBorder="1">
      <alignment vertical="center"/>
    </xf>
    <xf numFmtId="0" fontId="0" fillId="0" borderId="8" xfId="0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0" fontId="12" fillId="0" borderId="8" xfId="0" applyFont="1" applyBorder="1">
      <alignment vertical="center"/>
    </xf>
    <xf numFmtId="0" fontId="13" fillId="0" borderId="7" xfId="0" applyFont="1" applyBorder="1" applyAlignment="1">
      <alignment horizontal="left"/>
    </xf>
    <xf numFmtId="176" fontId="10" fillId="0" borderId="11" xfId="0" applyNumberFormat="1" applyFont="1" applyBorder="1" applyAlignment="1">
      <alignment horizontal="right"/>
    </xf>
    <xf numFmtId="178" fontId="10" fillId="0" borderId="11" xfId="0" applyNumberFormat="1" applyFont="1" applyBorder="1" applyAlignment="1">
      <alignment horizontal="right"/>
    </xf>
    <xf numFmtId="0" fontId="13" fillId="0" borderId="12" xfId="0" applyFont="1" applyBorder="1" applyAlignment="1"/>
    <xf numFmtId="176" fontId="0" fillId="0" borderId="11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 horizontal="right"/>
    </xf>
    <xf numFmtId="0" fontId="14" fillId="0" borderId="0" xfId="0" applyFont="1" applyAlignment="1">
      <alignment vertical="center"/>
    </xf>
    <xf numFmtId="4" fontId="6" fillId="0" borderId="17" xfId="0" applyNumberFormat="1" applyFont="1" applyBorder="1" applyAlignment="1">
      <alignment horizontal="right"/>
    </xf>
    <xf numFmtId="178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vertical="center"/>
    </xf>
    <xf numFmtId="176" fontId="6" fillId="0" borderId="18" xfId="0" applyNumberFormat="1" applyFont="1" applyBorder="1" applyAlignment="1">
      <alignment horizontal="right"/>
    </xf>
    <xf numFmtId="0" fontId="0" fillId="0" borderId="19" xfId="0" applyBorder="1" applyAlignment="1">
      <alignment horizontal="left"/>
    </xf>
    <xf numFmtId="178" fontId="0" fillId="0" borderId="19" xfId="0" applyNumberFormat="1" applyFont="1" applyBorder="1" applyAlignment="1">
      <alignment horizontal="right"/>
    </xf>
    <xf numFmtId="0" fontId="15" fillId="0" borderId="7" xfId="0" applyFont="1" applyBorder="1" applyAlignment="1">
      <alignment horizontal="center" vertical="center"/>
    </xf>
    <xf numFmtId="176" fontId="0" fillId="0" borderId="19" xfId="0" applyNumberFormat="1" applyBorder="1" applyAlignment="1">
      <alignment horizontal="left"/>
    </xf>
    <xf numFmtId="176" fontId="0" fillId="0" borderId="0" xfId="0" applyNumberFormat="1">
      <alignment vertical="center"/>
    </xf>
    <xf numFmtId="0" fontId="0" fillId="0" borderId="20" xfId="0" applyBorder="1" applyAlignment="1"/>
    <xf numFmtId="4" fontId="0" fillId="0" borderId="11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178" fontId="16" fillId="0" borderId="19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0" fontId="18" fillId="0" borderId="23" xfId="0" applyFont="1" applyBorder="1" applyAlignment="1">
      <alignment horizontal="center" vertical="top" wrapText="1"/>
    </xf>
    <xf numFmtId="8" fontId="18" fillId="0" borderId="24" xfId="0" applyNumberFormat="1" applyFont="1" applyBorder="1" applyAlignment="1">
      <alignment horizontal="right" vertical="top" wrapText="1"/>
    </xf>
    <xf numFmtId="8" fontId="18" fillId="0" borderId="25" xfId="0" applyNumberFormat="1" applyFont="1" applyBorder="1" applyAlignment="1">
      <alignment horizontal="right" vertical="top" wrapText="1"/>
    </xf>
    <xf numFmtId="0" fontId="18" fillId="0" borderId="25" xfId="0" applyFont="1" applyBorder="1">
      <alignment vertical="center"/>
    </xf>
    <xf numFmtId="0" fontId="17" fillId="0" borderId="21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7" fillId="0" borderId="23" xfId="0" applyFont="1" applyBorder="1" applyAlignment="1">
      <alignment vertical="top" wrapText="1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18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9" fillId="0" borderId="21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shrinkToFit="1"/>
    </xf>
    <xf numFmtId="0" fontId="20" fillId="0" borderId="23" xfId="0" applyFont="1" applyBorder="1" applyAlignment="1">
      <alignment horizontal="center" vertical="top" shrinkToFit="1"/>
    </xf>
    <xf numFmtId="0" fontId="17" fillId="0" borderId="21" xfId="0" applyFont="1" applyBorder="1" applyAlignment="1">
      <alignment vertical="top" shrinkToFit="1"/>
    </xf>
    <xf numFmtId="0" fontId="17" fillId="0" borderId="22" xfId="0" applyFont="1" applyBorder="1" applyAlignment="1">
      <alignment vertical="top" shrinkToFit="1"/>
    </xf>
    <xf numFmtId="0" fontId="17" fillId="0" borderId="23" xfId="0" applyFont="1" applyBorder="1" applyAlignment="1">
      <alignment vertical="top" shrinkToFit="1"/>
    </xf>
    <xf numFmtId="0" fontId="1" fillId="0" borderId="0" xfId="0" applyFont="1" applyBorder="1" applyAlignment="1">
      <alignment horizontal="center" vertical="top"/>
    </xf>
    <xf numFmtId="0" fontId="17" fillId="0" borderId="2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14" fillId="0" borderId="16" xfId="0" applyFont="1" applyBorder="1" applyAlignment="1">
      <alignment horizontal="left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A17" sqref="A17:F17"/>
    </sheetView>
  </sheetViews>
  <sheetFormatPr defaultRowHeight="16.5"/>
  <cols>
    <col min="1" max="1" width="20.625" customWidth="1"/>
    <col min="2" max="2" width="18.25" customWidth="1"/>
    <col min="3" max="3" width="19.875" customWidth="1"/>
    <col min="4" max="4" width="27.375" customWidth="1"/>
    <col min="5" max="5" width="18.25" customWidth="1"/>
    <col min="6" max="6" width="19.875" customWidth="1"/>
  </cols>
  <sheetData>
    <row r="1" spans="1:6" ht="25.5">
      <c r="A1" s="65" t="s">
        <v>0</v>
      </c>
      <c r="B1" s="65"/>
      <c r="C1" s="65"/>
      <c r="D1" s="65"/>
      <c r="E1" s="65"/>
      <c r="F1" s="65"/>
    </row>
    <row r="2" spans="1:6" ht="25.5">
      <c r="A2" s="65" t="s">
        <v>1</v>
      </c>
      <c r="B2" s="65"/>
      <c r="C2" s="65"/>
      <c r="D2" s="65"/>
      <c r="E2" s="65"/>
      <c r="F2" s="65"/>
    </row>
    <row r="3" spans="1:6" ht="20.25" thickBot="1">
      <c r="A3" s="71" t="s">
        <v>2</v>
      </c>
      <c r="B3" s="71"/>
      <c r="C3" s="71"/>
      <c r="D3" s="71"/>
      <c r="E3" s="71"/>
      <c r="F3" s="71"/>
    </row>
    <row r="4" spans="1:6" ht="18" thickBot="1">
      <c r="A4" s="1" t="s">
        <v>3</v>
      </c>
      <c r="B4" s="2" t="s">
        <v>4</v>
      </c>
      <c r="C4" s="3" t="s">
        <v>5</v>
      </c>
      <c r="D4" s="4" t="s">
        <v>6</v>
      </c>
      <c r="E4" s="5" t="s">
        <v>4</v>
      </c>
      <c r="F4" s="6" t="s">
        <v>5</v>
      </c>
    </row>
    <row r="5" spans="1:6" ht="17.25">
      <c r="A5" s="7" t="s">
        <v>7</v>
      </c>
      <c r="B5" s="8">
        <v>1692288</v>
      </c>
      <c r="C5" s="8">
        <v>1692288</v>
      </c>
      <c r="D5" s="9" t="s">
        <v>8</v>
      </c>
      <c r="E5" s="10">
        <v>2320</v>
      </c>
      <c r="F5" s="11">
        <v>1680</v>
      </c>
    </row>
    <row r="6" spans="1:6" ht="17.25">
      <c r="A6" s="12" t="s">
        <v>9</v>
      </c>
      <c r="B6" s="13">
        <v>1053200</v>
      </c>
      <c r="C6" s="14">
        <f>C5+B6</f>
        <v>2745488</v>
      </c>
      <c r="D6" s="20" t="s">
        <v>42</v>
      </c>
      <c r="E6" s="10">
        <v>965600</v>
      </c>
      <c r="F6" s="11">
        <f>F5+E6</f>
        <v>967280</v>
      </c>
    </row>
    <row r="7" spans="1:6" ht="17.25">
      <c r="A7" s="15" t="s">
        <v>10</v>
      </c>
      <c r="B7" s="16">
        <v>123400</v>
      </c>
      <c r="C7" s="14">
        <f>C6+B7</f>
        <v>2868888</v>
      </c>
      <c r="D7" s="17" t="s">
        <v>11</v>
      </c>
      <c r="E7" s="10">
        <v>66600</v>
      </c>
      <c r="F7" s="11">
        <f>F6+E7</f>
        <v>1033880</v>
      </c>
    </row>
    <row r="8" spans="1:6" ht="17.25">
      <c r="A8" s="15" t="s">
        <v>12</v>
      </c>
      <c r="B8" s="18">
        <v>1570</v>
      </c>
      <c r="C8" s="14">
        <f>C7+B8</f>
        <v>2870458</v>
      </c>
      <c r="D8" s="9" t="s">
        <v>13</v>
      </c>
      <c r="E8" s="8">
        <v>7076</v>
      </c>
      <c r="F8" s="19">
        <f>F7+E8</f>
        <v>1040956</v>
      </c>
    </row>
    <row r="9" spans="1:6" ht="17.25">
      <c r="A9" s="20"/>
      <c r="B9" s="20"/>
      <c r="C9" s="14"/>
      <c r="D9" s="21" t="s">
        <v>14</v>
      </c>
      <c r="E9" s="22">
        <v>16000</v>
      </c>
      <c r="F9" s="19">
        <f>F8+E9</f>
        <v>1056956</v>
      </c>
    </row>
    <row r="10" spans="1:6" ht="17.25">
      <c r="A10" s="15"/>
      <c r="B10" s="18"/>
      <c r="C10" s="14"/>
      <c r="D10" s="20"/>
      <c r="E10" s="20"/>
      <c r="F10" s="19"/>
    </row>
    <row r="11" spans="1:6" ht="17.25">
      <c r="A11" s="15"/>
      <c r="B11" s="18"/>
      <c r="C11" s="14"/>
      <c r="D11" s="23"/>
      <c r="E11" s="10"/>
      <c r="F11" s="19"/>
    </row>
    <row r="12" spans="1:6" ht="19.5">
      <c r="A12" s="24" t="s">
        <v>15</v>
      </c>
      <c r="B12" s="25">
        <f>SUM(B5:B11)</f>
        <v>2870458</v>
      </c>
      <c r="C12" s="26">
        <f>SUM(B12)</f>
        <v>2870458</v>
      </c>
      <c r="D12" s="27" t="s">
        <v>15</v>
      </c>
      <c r="E12" s="28">
        <f>SUM(E5:E11)</f>
        <v>1057596</v>
      </c>
      <c r="F12" s="29">
        <f>SUM(E12)</f>
        <v>1057596</v>
      </c>
    </row>
    <row r="13" spans="1:6" ht="20.25" thickBot="1">
      <c r="A13" s="72" t="s">
        <v>16</v>
      </c>
      <c r="B13" s="73"/>
      <c r="C13" s="73"/>
      <c r="D13" s="73"/>
      <c r="E13" s="73"/>
      <c r="F13" s="74"/>
    </row>
    <row r="14" spans="1:6" ht="20.25">
      <c r="A14" s="75" t="s">
        <v>17</v>
      </c>
      <c r="B14" s="75"/>
      <c r="C14" s="75"/>
      <c r="D14" s="75"/>
      <c r="E14" s="75"/>
      <c r="F14" s="75"/>
    </row>
    <row r="15" spans="1:6" ht="20.25">
      <c r="A15" s="30"/>
      <c r="B15" s="30"/>
      <c r="C15" s="30"/>
      <c r="D15" s="30"/>
      <c r="E15" s="30"/>
      <c r="F15" s="30"/>
    </row>
    <row r="16" spans="1:6" ht="20.25">
      <c r="A16" s="77"/>
      <c r="B16" s="77"/>
      <c r="C16" s="77"/>
      <c r="D16" s="77"/>
      <c r="E16" s="77"/>
      <c r="F16" s="77"/>
    </row>
    <row r="17" spans="1:6" ht="25.5">
      <c r="A17" s="65" t="s">
        <v>0</v>
      </c>
      <c r="B17" s="65"/>
      <c r="C17" s="65"/>
      <c r="D17" s="65"/>
      <c r="E17" s="65"/>
      <c r="F17" s="65"/>
    </row>
    <row r="18" spans="1:6" ht="25.5">
      <c r="A18" s="65" t="s">
        <v>18</v>
      </c>
      <c r="B18" s="65"/>
      <c r="C18" s="65"/>
      <c r="D18" s="65"/>
      <c r="E18" s="65"/>
      <c r="F18" s="65"/>
    </row>
    <row r="19" spans="1:6" ht="20.25" thickBot="1">
      <c r="A19" s="71" t="s">
        <v>19</v>
      </c>
      <c r="B19" s="71"/>
      <c r="C19" s="71"/>
      <c r="D19" s="71"/>
      <c r="E19" s="71"/>
      <c r="F19" s="71"/>
    </row>
    <row r="20" spans="1:6" ht="18" thickBot="1">
      <c r="A20" s="1" t="s">
        <v>3</v>
      </c>
      <c r="B20" s="2" t="s">
        <v>4</v>
      </c>
      <c r="C20" s="3" t="s">
        <v>5</v>
      </c>
      <c r="D20" s="4" t="s">
        <v>6</v>
      </c>
      <c r="E20" s="5" t="s">
        <v>4</v>
      </c>
      <c r="F20" s="6" t="s">
        <v>5</v>
      </c>
    </row>
    <row r="21" spans="1:6" ht="17.25">
      <c r="A21" s="7" t="s">
        <v>7</v>
      </c>
      <c r="B21" s="31"/>
      <c r="C21" s="32">
        <v>1545999</v>
      </c>
      <c r="D21" s="33" t="s">
        <v>20</v>
      </c>
      <c r="E21" s="34">
        <v>473820</v>
      </c>
      <c r="F21" s="34">
        <v>473820</v>
      </c>
    </row>
    <row r="22" spans="1:6" ht="17.25">
      <c r="A22" s="35" t="s">
        <v>21</v>
      </c>
      <c r="B22" s="10">
        <v>874604</v>
      </c>
      <c r="C22" s="36">
        <f>C21+B22</f>
        <v>2420603</v>
      </c>
      <c r="D22" s="37" t="s">
        <v>22</v>
      </c>
      <c r="E22" s="38"/>
      <c r="F22" s="35"/>
    </row>
    <row r="23" spans="1:6">
      <c r="A23" s="35" t="s">
        <v>23</v>
      </c>
      <c r="B23" s="39">
        <v>185000</v>
      </c>
      <c r="C23" s="36">
        <f>C22+B23</f>
        <v>2605603</v>
      </c>
      <c r="D23" s="40"/>
      <c r="E23" s="41"/>
      <c r="F23" s="42"/>
    </row>
    <row r="24" spans="1:6">
      <c r="A24" s="35" t="s">
        <v>24</v>
      </c>
      <c r="B24" s="43">
        <v>948</v>
      </c>
      <c r="C24" s="36">
        <f>C23+B24</f>
        <v>2606551</v>
      </c>
      <c r="D24" s="40"/>
      <c r="E24" s="44"/>
      <c r="F24" s="42"/>
    </row>
    <row r="25" spans="1:6">
      <c r="A25" s="35" t="s">
        <v>25</v>
      </c>
      <c r="B25" s="18">
        <v>182</v>
      </c>
      <c r="C25" s="36">
        <f>C24+B25</f>
        <v>2606733</v>
      </c>
      <c r="D25" s="40"/>
      <c r="E25" s="41"/>
      <c r="F25" s="42"/>
    </row>
    <row r="26" spans="1:6" ht="17.25">
      <c r="A26" s="37" t="s">
        <v>22</v>
      </c>
      <c r="B26" s="43"/>
      <c r="C26" s="45"/>
      <c r="D26" s="40"/>
      <c r="E26" s="41"/>
      <c r="F26" s="42"/>
    </row>
    <row r="27" spans="1:6">
      <c r="A27" s="20"/>
      <c r="B27" s="43"/>
      <c r="C27" s="45"/>
      <c r="D27" s="40"/>
      <c r="E27" s="41"/>
      <c r="F27" s="42"/>
    </row>
    <row r="28" spans="1:6" ht="19.5">
      <c r="A28" s="24" t="s">
        <v>15</v>
      </c>
      <c r="B28" s="43">
        <f>SUM(B22:B27)</f>
        <v>1060734</v>
      </c>
      <c r="C28" s="36">
        <f>C21+B28</f>
        <v>2606733</v>
      </c>
      <c r="D28" s="27" t="s">
        <v>15</v>
      </c>
      <c r="E28" s="28">
        <f>SUM(E21:E27)</f>
        <v>473820</v>
      </c>
      <c r="F28" s="46">
        <f>SUM(F21+E22)</f>
        <v>473820</v>
      </c>
    </row>
    <row r="29" spans="1:6" ht="20.25" thickBot="1">
      <c r="A29" s="72" t="s">
        <v>26</v>
      </c>
      <c r="B29" s="73"/>
      <c r="C29" s="73"/>
      <c r="D29" s="73"/>
      <c r="E29" s="73"/>
      <c r="F29" s="74"/>
    </row>
    <row r="30" spans="1:6" ht="20.25">
      <c r="A30" s="75" t="s">
        <v>17</v>
      </c>
      <c r="B30" s="75"/>
      <c r="C30" s="75"/>
      <c r="D30" s="75"/>
      <c r="E30" s="75"/>
      <c r="F30" s="75"/>
    </row>
    <row r="32" spans="1:6">
      <c r="A32" s="76"/>
      <c r="B32" s="76"/>
      <c r="C32" s="76"/>
      <c r="D32" s="76"/>
      <c r="E32" s="76"/>
      <c r="F32" s="76"/>
    </row>
    <row r="33" spans="1:6" ht="25.5">
      <c r="A33" s="65" t="s">
        <v>0</v>
      </c>
      <c r="B33" s="65"/>
      <c r="C33" s="65"/>
      <c r="D33" s="65"/>
      <c r="E33" s="65"/>
      <c r="F33" s="65"/>
    </row>
    <row r="34" spans="1:6" ht="26.25" thickBot="1">
      <c r="A34" s="65" t="s">
        <v>27</v>
      </c>
      <c r="B34" s="65"/>
      <c r="C34" s="65"/>
      <c r="D34" s="65"/>
      <c r="E34" s="65"/>
      <c r="F34" s="65"/>
    </row>
    <row r="35" spans="1:6" ht="21.75" thickBot="1">
      <c r="A35" s="66" t="s">
        <v>28</v>
      </c>
      <c r="B35" s="67"/>
      <c r="C35" s="68"/>
      <c r="D35" s="47" t="s">
        <v>29</v>
      </c>
      <c r="E35" s="69" t="s">
        <v>30</v>
      </c>
      <c r="F35" s="70"/>
    </row>
    <row r="36" spans="1:6" ht="21.75" thickBot="1">
      <c r="A36" s="51" t="s">
        <v>31</v>
      </c>
      <c r="B36" s="52"/>
      <c r="C36" s="53"/>
      <c r="D36" s="48">
        <v>1812862</v>
      </c>
      <c r="E36" s="58"/>
      <c r="F36" s="59"/>
    </row>
    <row r="37" spans="1:6" ht="21.75" thickBot="1">
      <c r="A37" s="51" t="s">
        <v>32</v>
      </c>
      <c r="B37" s="52"/>
      <c r="C37" s="53"/>
      <c r="D37" s="48">
        <v>1947731</v>
      </c>
      <c r="E37" s="58"/>
      <c r="F37" s="59"/>
    </row>
    <row r="38" spans="1:6" ht="21.75" thickBot="1">
      <c r="A38" s="62" t="s">
        <v>33</v>
      </c>
      <c r="B38" s="63"/>
      <c r="C38" s="64"/>
      <c r="D38" s="48">
        <v>185182</v>
      </c>
      <c r="E38" s="58"/>
      <c r="F38" s="59"/>
    </row>
    <row r="39" spans="1:6" ht="21.75" thickBot="1">
      <c r="A39" s="51" t="s">
        <v>34</v>
      </c>
      <c r="B39" s="52"/>
      <c r="C39" s="53"/>
      <c r="D39" s="48">
        <v>75719</v>
      </c>
      <c r="E39" s="58"/>
      <c r="F39" s="59"/>
    </row>
    <row r="40" spans="1:6" ht="21.75" thickBot="1">
      <c r="A40" s="51" t="s">
        <v>35</v>
      </c>
      <c r="B40" s="52"/>
      <c r="C40" s="53"/>
      <c r="D40" s="48">
        <v>251849</v>
      </c>
      <c r="E40" s="58"/>
      <c r="F40" s="59"/>
    </row>
    <row r="41" spans="1:6" ht="21.75" thickBot="1">
      <c r="A41" s="51" t="s">
        <v>36</v>
      </c>
      <c r="B41" s="52"/>
      <c r="C41" s="53"/>
      <c r="D41" s="48">
        <v>84160</v>
      </c>
      <c r="E41" s="58"/>
      <c r="F41" s="59"/>
    </row>
    <row r="42" spans="1:6" ht="21.75" thickBot="1">
      <c r="A42" s="51" t="s">
        <v>37</v>
      </c>
      <c r="B42" s="52"/>
      <c r="C42" s="53"/>
      <c r="D42" s="49">
        <v>1200000</v>
      </c>
      <c r="E42" s="60" t="s">
        <v>38</v>
      </c>
      <c r="F42" s="61"/>
    </row>
    <row r="43" spans="1:6" ht="21.75" thickBot="1">
      <c r="A43" s="51" t="s">
        <v>39</v>
      </c>
      <c r="B43" s="52"/>
      <c r="C43" s="53"/>
      <c r="D43" s="50">
        <v>0</v>
      </c>
      <c r="E43" s="54"/>
      <c r="F43" s="55"/>
    </row>
    <row r="44" spans="1:6" ht="21">
      <c r="A44" s="56" t="s">
        <v>40</v>
      </c>
      <c r="B44" s="56"/>
      <c r="C44" s="56"/>
      <c r="D44" s="57"/>
      <c r="E44" s="57"/>
      <c r="F44" s="57"/>
    </row>
    <row r="46" spans="1:6">
      <c r="F46" t="s">
        <v>41</v>
      </c>
    </row>
  </sheetData>
  <mergeCells count="33">
    <mergeCell ref="A32:F32"/>
    <mergeCell ref="A1:F1"/>
    <mergeCell ref="A2:F2"/>
    <mergeCell ref="A3:F3"/>
    <mergeCell ref="A13:F13"/>
    <mergeCell ref="A14:F14"/>
    <mergeCell ref="A16:F16"/>
    <mergeCell ref="A17:F17"/>
    <mergeCell ref="A18:F18"/>
    <mergeCell ref="A19:F19"/>
    <mergeCell ref="A29:F29"/>
    <mergeCell ref="A30:F30"/>
    <mergeCell ref="A33:F33"/>
    <mergeCell ref="A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3:C43"/>
    <mergeCell ref="E43:F43"/>
    <mergeCell ref="A44:F44"/>
    <mergeCell ref="A40:C40"/>
    <mergeCell ref="E40:F40"/>
    <mergeCell ref="A41:C41"/>
    <mergeCell ref="E41:F41"/>
    <mergeCell ref="A42:C42"/>
    <mergeCell ref="E42:F4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2012-11-08T18:23:20Z</dcterms:created>
  <dcterms:modified xsi:type="dcterms:W3CDTF">2012-12-06T11:11:35Z</dcterms:modified>
</cp:coreProperties>
</file>