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715" windowHeight="8670" tabRatio="603" activeTab="6"/>
  </bookViews>
  <sheets>
    <sheet name="冷氣專戶-富邦" sheetId="1" r:id="rId1"/>
    <sheet name="愛心便當-陽信" sheetId="2" r:id="rId2"/>
    <sheet name="愛心便當-世華" sheetId="3" r:id="rId3"/>
    <sheet name="合庫會務" sheetId="4" r:id="rId4"/>
    <sheet name="指定捐款" sheetId="5" r:id="rId5"/>
    <sheet name="沈美紅" sheetId="6" r:id="rId6"/>
    <sheet name="郵政" sheetId="7" r:id="rId7"/>
  </sheets>
  <definedNames/>
  <calcPr fullCalcOnLoad="1"/>
</workbook>
</file>

<file path=xl/sharedStrings.xml><?xml version="1.0" encoding="utf-8"?>
<sst xmlns="http://schemas.openxmlformats.org/spreadsheetml/2006/main" count="499" uniqueCount="278">
  <si>
    <t>收入</t>
  </si>
  <si>
    <t>支出</t>
  </si>
  <si>
    <t>編號</t>
  </si>
  <si>
    <t>日期</t>
  </si>
  <si>
    <t>摘要</t>
  </si>
  <si>
    <t>餘額</t>
  </si>
  <si>
    <t>總號</t>
  </si>
  <si>
    <t>摘    要</t>
  </si>
  <si>
    <t>結餘</t>
  </si>
  <si>
    <t>備註</t>
  </si>
  <si>
    <t>（陽信-營業部001-42-011466-1）</t>
  </si>
  <si>
    <t>帳號-19882443</t>
  </si>
  <si>
    <t>（合庫-士林0470-717-596516）</t>
  </si>
  <si>
    <t>承上頁</t>
  </si>
  <si>
    <t>（合庫-士林0470-717-598128）</t>
  </si>
  <si>
    <t>（合庫-士林0470-717-598136）</t>
  </si>
  <si>
    <t>（合庫-士林0470-717-598136）</t>
  </si>
  <si>
    <r>
      <t>100學年度士商家長會會務收支明細表</t>
    </r>
    <r>
      <rPr>
        <sz val="20"/>
        <rFont val="華康宗楷體W7"/>
        <family val="1"/>
      </rPr>
      <t xml:space="preserve">  </t>
    </r>
  </si>
  <si>
    <r>
      <t>100學年度士商家長會</t>
    </r>
    <r>
      <rPr>
        <sz val="20"/>
        <color indexed="10"/>
        <rFont val="新細明體"/>
        <family val="1"/>
      </rPr>
      <t>指定捐款</t>
    </r>
    <r>
      <rPr>
        <sz val="20"/>
        <rFont val="新細明體"/>
        <family val="1"/>
      </rPr>
      <t xml:space="preserve">收支明細表                                                  </t>
    </r>
  </si>
  <si>
    <t>100學年度士商家長會指定捐款收支明細表</t>
  </si>
  <si>
    <r>
      <t>100學年度士商</t>
    </r>
    <r>
      <rPr>
        <sz val="18"/>
        <color indexed="10"/>
        <rFont val="華康宗楷體W7"/>
        <family val="1"/>
      </rPr>
      <t>家長會</t>
    </r>
    <r>
      <rPr>
        <sz val="18"/>
        <rFont val="華康宗楷體W7"/>
        <family val="1"/>
      </rPr>
      <t>沈美紅獎學金</t>
    </r>
    <r>
      <rPr>
        <b/>
        <u val="single"/>
        <sz val="18"/>
        <rFont val="華康宗楷體W7"/>
        <family val="1"/>
      </rPr>
      <t>收支</t>
    </r>
    <r>
      <rPr>
        <sz val="18"/>
        <rFont val="華康宗楷體W7"/>
        <family val="1"/>
      </rPr>
      <t xml:space="preserve">明細表  </t>
    </r>
  </si>
  <si>
    <r>
      <t>100學年度</t>
    </r>
    <r>
      <rPr>
        <sz val="20"/>
        <color indexed="10"/>
        <rFont val="華康宗楷體W7"/>
        <family val="1"/>
      </rPr>
      <t>士商家長會郵政劃撥</t>
    </r>
    <r>
      <rPr>
        <sz val="20"/>
        <rFont val="華康宗楷體W7"/>
        <family val="1"/>
      </rPr>
      <t xml:space="preserve">收支明細表  </t>
    </r>
  </si>
  <si>
    <t>承上期結轉 (100.09.30)</t>
  </si>
  <si>
    <t xml:space="preserve">100學年度士商家長會會務收支明細表  </t>
  </si>
  <si>
    <t>承上期結轉 (100.09.30)</t>
  </si>
  <si>
    <t>承上期結轉 (100.09.30)</t>
  </si>
  <si>
    <t>承上期結轉(100/9/30)</t>
  </si>
  <si>
    <r>
      <t>100學年度士商家長會清寒愛心便當</t>
    </r>
    <r>
      <rPr>
        <b/>
        <u val="single"/>
        <sz val="20"/>
        <color indexed="10"/>
        <rFont val="華康宗楷體W7"/>
        <family val="1"/>
      </rPr>
      <t>收支</t>
    </r>
    <r>
      <rPr>
        <sz val="20"/>
        <color indexed="10"/>
        <rFont val="華康宗楷體W7"/>
        <family val="1"/>
      </rPr>
      <t xml:space="preserve">明細表  </t>
    </r>
  </si>
  <si>
    <t>士商聯誼會(多元文化及服務學習&lt;聖誕節,元宵節,安養院等&gt;)</t>
  </si>
  <si>
    <t>江年生(60周年校慶)</t>
  </si>
  <si>
    <t>楊茗雅(60周年校慶)</t>
  </si>
  <si>
    <t>李慧均(60周年校慶)</t>
  </si>
  <si>
    <t>陳良仁</t>
  </si>
  <si>
    <t>聯誼會</t>
  </si>
  <si>
    <t>永大文教公益基金會</t>
  </si>
  <si>
    <r>
      <t>日間部9月份愛心便當</t>
    </r>
    <r>
      <rPr>
        <sz val="12"/>
        <rFont val="新細明體"/>
        <family val="1"/>
      </rPr>
      <t>NT$49*143個</t>
    </r>
  </si>
  <si>
    <t>日間部218班趙偉傑同學退會費</t>
  </si>
  <si>
    <t>上期結餘(100年第一次家長代表大會結餘)</t>
  </si>
  <si>
    <t>碳粉匣</t>
  </si>
  <si>
    <t>第一次委員會便當NT$80*37</t>
  </si>
  <si>
    <t>北投國中,金華國中會長當選盆花致賀</t>
  </si>
  <si>
    <t>第41屆全國技能競賽師生交通補助費</t>
  </si>
  <si>
    <t>高一音樂比賽評審費NT$1000*5</t>
  </si>
  <si>
    <t>A8</t>
  </si>
  <si>
    <t>A2</t>
  </si>
  <si>
    <t>更換存摺印鑑(合庫598128,598136,596516)NT$100*3</t>
  </si>
  <si>
    <t>楊茗雅捐款</t>
  </si>
  <si>
    <t>林文傑捐款</t>
  </si>
  <si>
    <t>許永佳捐款</t>
  </si>
  <si>
    <t>簡貞富捐款</t>
  </si>
  <si>
    <t>吳祉霖捐款</t>
  </si>
  <si>
    <t>劉翁麗芬捐款</t>
  </si>
  <si>
    <t>蕭福欉捐款</t>
  </si>
  <si>
    <t>郭素美捐款</t>
  </si>
  <si>
    <t>廖智清捐款</t>
  </si>
  <si>
    <t>李光豪捐款</t>
  </si>
  <si>
    <t>A1</t>
  </si>
  <si>
    <t>9月份中文課鐘點費NT$400*15小時&amp;教材費乙批</t>
  </si>
  <si>
    <t>交換生期中考美食製作費&amp;校外參觀門票</t>
  </si>
  <si>
    <t>交換生課堂用書</t>
  </si>
  <si>
    <t>交換生後背包</t>
  </si>
  <si>
    <r>
      <t>夜間部9</t>
    </r>
    <r>
      <rPr>
        <sz val="12"/>
        <rFont val="新細明體"/>
        <family val="1"/>
      </rPr>
      <t>/26-10/3愛心便當NT$43*555</t>
    </r>
  </si>
  <si>
    <t>定存利息收入</t>
  </si>
  <si>
    <t>99年度第五次冷氣設置及管理委員會便當NT$80*9</t>
  </si>
  <si>
    <t>"</t>
  </si>
  <si>
    <t>"</t>
  </si>
  <si>
    <t>1000011</t>
  </si>
  <si>
    <t>10000007</t>
  </si>
  <si>
    <t>1000008</t>
  </si>
  <si>
    <t>1000009</t>
  </si>
  <si>
    <r>
      <t>1</t>
    </r>
    <r>
      <rPr>
        <sz val="12"/>
        <rFont val="新細明體"/>
        <family val="1"/>
      </rPr>
      <t>000012</t>
    </r>
  </si>
  <si>
    <t>"</t>
  </si>
  <si>
    <r>
      <t>1</t>
    </r>
    <r>
      <rPr>
        <sz val="12"/>
        <rFont val="新細明體"/>
        <family val="1"/>
      </rPr>
      <t>000028</t>
    </r>
  </si>
  <si>
    <r>
      <t>1</t>
    </r>
    <r>
      <rPr>
        <sz val="12"/>
        <rFont val="新細明體"/>
        <family val="1"/>
      </rPr>
      <t>000029</t>
    </r>
  </si>
  <si>
    <r>
      <t>1</t>
    </r>
    <r>
      <rPr>
        <sz val="12"/>
        <rFont val="新細明體"/>
        <family val="1"/>
      </rPr>
      <t>000030</t>
    </r>
  </si>
  <si>
    <r>
      <t>1</t>
    </r>
    <r>
      <rPr>
        <sz val="12"/>
        <rFont val="新細明體"/>
        <family val="1"/>
      </rPr>
      <t>000031</t>
    </r>
  </si>
  <si>
    <t>1000016-1</t>
  </si>
  <si>
    <t>1000016-2</t>
  </si>
  <si>
    <t>1000016-3</t>
  </si>
  <si>
    <t>高一校歌比賽評審費繳回</t>
  </si>
  <si>
    <t>更換存摺印鑑(富邦銀102430)</t>
  </si>
  <si>
    <t>北投國中校慶盆花</t>
  </si>
  <si>
    <t>大理高中44週年校慶</t>
  </si>
  <si>
    <t>東方工商90週年校慶</t>
  </si>
  <si>
    <r>
      <t>日間部高三第一次模考獎金N</t>
    </r>
    <r>
      <rPr>
        <sz val="12"/>
        <rFont val="新細明體"/>
        <family val="1"/>
      </rPr>
      <t>T$200*9人</t>
    </r>
  </si>
  <si>
    <t>A4影印紙NT$66*20包</t>
  </si>
  <si>
    <t>B2-1</t>
  </si>
  <si>
    <r>
      <t>交服學生團體傷害保險N</t>
    </r>
    <r>
      <rPr>
        <sz val="12"/>
        <rFont val="新細明體"/>
        <family val="1"/>
      </rPr>
      <t>T$365*21人</t>
    </r>
  </si>
  <si>
    <t>林雯捐款</t>
  </si>
  <si>
    <t>楊淑媛捐款</t>
  </si>
  <si>
    <t>大安地工營造有限公司</t>
  </si>
  <si>
    <t>陳美玉捐款</t>
  </si>
  <si>
    <t>張東珠捐款</t>
  </si>
  <si>
    <r>
      <t>日間部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月份愛心便當</t>
    </r>
    <r>
      <rPr>
        <sz val="12"/>
        <rFont val="新細明體"/>
        <family val="1"/>
      </rPr>
      <t>NT$49*307個</t>
    </r>
  </si>
  <si>
    <t>60週年校慶社團表演各項器材</t>
  </si>
  <si>
    <t>60週年校慶6層大蛋糕</t>
  </si>
  <si>
    <t>60週年校慶茶點</t>
  </si>
  <si>
    <t>60週年校慶卡拉ok大賽獎品</t>
  </si>
  <si>
    <t>60週年校慶卡拉ok大賽評審費NT$500*3人</t>
  </si>
  <si>
    <t>B3-1</t>
  </si>
  <si>
    <t>60週年校慶資深人員紀念品</t>
  </si>
  <si>
    <t>60週年校慶音響2套</t>
  </si>
  <si>
    <t>第一學期優良學生獎學金NT$500*7人(日間部5人夜間部2人)</t>
  </si>
  <si>
    <t>商科技藝競賽至台中豐原來回車資</t>
  </si>
  <si>
    <t>信封,列印標籤,雲彩紙,噴墨紙</t>
  </si>
  <si>
    <t>100年度第一次冷氣設置及管理委員會便當NT$80*12</t>
  </si>
  <si>
    <t>交換生10月份中文課老師鐘點NT$500*19</t>
  </si>
  <si>
    <t>交換生9,10月份文化課老師鐘點NT$400*7</t>
  </si>
  <si>
    <t>60週年T桖義賣(張文賢)</t>
  </si>
  <si>
    <t>60週年T桖義賣(張麗秀)</t>
  </si>
  <si>
    <t>60週年T桖義賣(龔玉葉,陳劍清)</t>
  </si>
  <si>
    <t>60週年校慶甲家吃餅配菜,親師生下象棋競賽獎品</t>
  </si>
  <si>
    <t>60週年校慶充氣拱門</t>
  </si>
  <si>
    <t>60周年校慶主題布條</t>
  </si>
  <si>
    <t xml:space="preserve">會長: 邱玉雲       財務: 楊茗雅      會計: 陳春金      秘書: 郭峯紫      出納: 張秀萍     製表: 陳春金 </t>
  </si>
  <si>
    <t xml:space="preserve">會長: 邱玉雲       財務: 楊茗雅      會計: 陳春金      秘書: 郭峯紫      出納: 張秀萍     製表: 陳春金  </t>
  </si>
  <si>
    <t>318班師生捐款</t>
  </si>
  <si>
    <t>獎助學金NT$10000*20人+獎勵書本NT$50*84本+運費NT$100</t>
  </si>
  <si>
    <t>獎勵書本運費存回</t>
  </si>
  <si>
    <t>60週年T桖義賣(莊翔麟NT$500,黃洪祥NT$500)</t>
  </si>
  <si>
    <t>60週年T桖義賣(張東珠)</t>
  </si>
  <si>
    <t>募款信郵資(邱玉雲捐)</t>
  </si>
  <si>
    <t>購買郵資</t>
  </si>
  <si>
    <t>60周年校慶主題甄選優勝獎金NT$3000*1人/NT$1000*2人</t>
  </si>
  <si>
    <t>60週年校慶(江年生捐款)</t>
  </si>
  <si>
    <t>60週年校慶便條紙(邱玉雲捐款)</t>
  </si>
  <si>
    <t>60週年校慶(高淑真捐款)</t>
  </si>
  <si>
    <t>60週年校慶(陳惠雲捐款)</t>
  </si>
  <si>
    <t>60週年校慶(陳淑楓捐款)</t>
  </si>
  <si>
    <t>60週年校慶(林寶華捐款)</t>
  </si>
  <si>
    <t>60週年校慶(徐劉美惠捐款)</t>
  </si>
  <si>
    <t>60週年校慶(王徐輝華捐款)</t>
  </si>
  <si>
    <t>許添壽捐款</t>
  </si>
  <si>
    <t>邱玉雲捐款</t>
  </si>
  <si>
    <t>廖文賢捐款</t>
  </si>
  <si>
    <t>陳香蓁捐款</t>
  </si>
  <si>
    <t>曹秀月捐款</t>
  </si>
  <si>
    <t>100學年度第一學期日間部NT$120*2599人</t>
  </si>
  <si>
    <t>100學年度第一學期夜間部NT$120*843人</t>
  </si>
  <si>
    <t>練均烜捐款</t>
  </si>
  <si>
    <t>陳隆清捐款</t>
  </si>
  <si>
    <t>國方室內裝修工程有限公司</t>
  </si>
  <si>
    <t>黃淑娟捐款</t>
  </si>
  <si>
    <t>傅崇舜捐款</t>
  </si>
  <si>
    <t>汪萬得捐款</t>
  </si>
  <si>
    <t>林欽棋捐款</t>
  </si>
  <si>
    <t>黃丹鳳捐款</t>
  </si>
  <si>
    <t>陳志宏捐款</t>
  </si>
  <si>
    <t>廖書德捐款</t>
  </si>
  <si>
    <t>張家榕捐款</t>
  </si>
  <si>
    <t>60週年校慶園遊會義賣</t>
  </si>
  <si>
    <t>60週年校慶園遊會募捐(獎學金)</t>
  </si>
  <si>
    <t>10月份會務電話費(#2831-6582)</t>
  </si>
  <si>
    <t>11月份會務電話費(#28316582)</t>
  </si>
  <si>
    <t>1000040</t>
  </si>
  <si>
    <t>1000041</t>
  </si>
  <si>
    <t>1000042</t>
  </si>
  <si>
    <t>1000043</t>
  </si>
  <si>
    <t>1000054</t>
  </si>
  <si>
    <t>1000055</t>
  </si>
  <si>
    <t>1000056</t>
  </si>
  <si>
    <t>1000057</t>
  </si>
  <si>
    <t>1000058</t>
  </si>
  <si>
    <t>1000059</t>
  </si>
  <si>
    <t>1000060</t>
  </si>
  <si>
    <t>1000061</t>
  </si>
  <si>
    <r>
      <t>1</t>
    </r>
    <r>
      <rPr>
        <sz val="12"/>
        <rFont val="新細明體"/>
        <family val="1"/>
      </rPr>
      <t>000064</t>
    </r>
  </si>
  <si>
    <r>
      <t>1</t>
    </r>
    <r>
      <rPr>
        <sz val="12"/>
        <rFont val="新細明體"/>
        <family val="1"/>
      </rPr>
      <t>000065</t>
    </r>
  </si>
  <si>
    <r>
      <t>1</t>
    </r>
    <r>
      <rPr>
        <sz val="12"/>
        <rFont val="新細明體"/>
        <family val="1"/>
      </rPr>
      <t>000066</t>
    </r>
  </si>
  <si>
    <r>
      <t>1</t>
    </r>
    <r>
      <rPr>
        <sz val="12"/>
        <rFont val="新細明體"/>
        <family val="1"/>
      </rPr>
      <t>000067</t>
    </r>
  </si>
  <si>
    <r>
      <t>1</t>
    </r>
    <r>
      <rPr>
        <sz val="12"/>
        <rFont val="新細明體"/>
        <family val="1"/>
      </rPr>
      <t>000068</t>
    </r>
  </si>
  <si>
    <t>1000069</t>
  </si>
  <si>
    <t>1000097</t>
  </si>
  <si>
    <t>陳月卿捐款</t>
  </si>
  <si>
    <r>
      <t>100學年度</t>
    </r>
    <r>
      <rPr>
        <sz val="20"/>
        <color indexed="10"/>
        <rFont val="華康宗楷體W7"/>
        <family val="1"/>
      </rPr>
      <t>士商家長會冷氣基金收支</t>
    </r>
    <r>
      <rPr>
        <sz val="20"/>
        <rFont val="華康宗楷體W7"/>
        <family val="1"/>
      </rPr>
      <t xml:space="preserve">明細表  </t>
    </r>
  </si>
  <si>
    <t>富邦-士林300102102430</t>
  </si>
  <si>
    <r>
      <t>100學年度</t>
    </r>
    <r>
      <rPr>
        <sz val="20"/>
        <color indexed="10"/>
        <rFont val="華康宗楷體W7"/>
        <family val="1"/>
      </rPr>
      <t>士商家長會愛心便當</t>
    </r>
    <r>
      <rPr>
        <sz val="20"/>
        <rFont val="華康宗楷體W7"/>
        <family val="1"/>
      </rPr>
      <t xml:space="preserve">收支明細表  </t>
    </r>
  </si>
  <si>
    <t>(國泰世華-忠誠500156-6)</t>
  </si>
  <si>
    <t>60週年校慶園遊會募捐箱-小額捐款</t>
  </si>
  <si>
    <t>承上期結轉  (100.09.30)</t>
  </si>
  <si>
    <t>陳美櫻捐款</t>
  </si>
  <si>
    <t>利息收入</t>
  </si>
  <si>
    <t>12月份定存利息收入</t>
  </si>
  <si>
    <t>日間部11月份愛心便當NT$49*93個(榮彬)</t>
  </si>
  <si>
    <t>夜間部11月份愛心便當NT$43*460個</t>
  </si>
  <si>
    <t>社團法人台灣省會計師公會捐款</t>
  </si>
  <si>
    <t>利息收入</t>
  </si>
  <si>
    <t>60週年義賣收入</t>
  </si>
  <si>
    <t>60週年餐點+水果</t>
  </si>
  <si>
    <t>劉淑貞捐款</t>
  </si>
  <si>
    <t>蘇千玲捐款</t>
  </si>
  <si>
    <t>B4-1</t>
  </si>
  <si>
    <r>
      <t>B</t>
    </r>
    <r>
      <rPr>
        <sz val="12"/>
        <rFont val="新細明體"/>
        <family val="1"/>
      </rPr>
      <t>6-3</t>
    </r>
  </si>
  <si>
    <t>B7-5</t>
  </si>
  <si>
    <r>
      <t>1</t>
    </r>
    <r>
      <rPr>
        <sz val="12"/>
        <rFont val="新細明體"/>
        <family val="1"/>
      </rPr>
      <t>00年大同冷氣款項分期付款第四期</t>
    </r>
  </si>
  <si>
    <t>A3</t>
  </si>
  <si>
    <t>1000044-1</t>
  </si>
  <si>
    <t>1000105</t>
  </si>
  <si>
    <t>318師生捐款</t>
  </si>
  <si>
    <t>士商歌唱班</t>
  </si>
  <si>
    <t>1000119</t>
  </si>
  <si>
    <t>1000121</t>
  </si>
  <si>
    <t>1000122</t>
  </si>
  <si>
    <t>1000123</t>
  </si>
  <si>
    <t>1000127</t>
  </si>
  <si>
    <t>1000128</t>
  </si>
  <si>
    <t>1000131</t>
  </si>
  <si>
    <t>1000132</t>
  </si>
  <si>
    <t>1000133</t>
  </si>
  <si>
    <t>1000134</t>
  </si>
  <si>
    <t>1000135</t>
  </si>
  <si>
    <t>1000126</t>
  </si>
  <si>
    <t>吳恒毅捐款</t>
  </si>
  <si>
    <t>1000016</t>
  </si>
  <si>
    <t xml:space="preserve">會長: 邱玉雲        財務: 楊茗雅        會計: 陳春金        秘書: 郭峯紫        出納: 張秀萍        製表: 陳春金 </t>
  </si>
  <si>
    <t xml:space="preserve">會長: 邱玉雲      財務: 楊茗雅      會計: 陳春金      秘書: 郭峯紫      出納: 張秀萍      製表: 陳春金 </t>
  </si>
  <si>
    <t>60週年校慶園遊會現場募捐10人捐款(明細如傳票)</t>
  </si>
  <si>
    <t>60周年T桖義賣NT$500*29件</t>
  </si>
  <si>
    <t>60周年T桖義賣NT$500*8件(聯誼會)</t>
  </si>
  <si>
    <t>募款急難金(黃柔語NT$300,周政龍NT$5000,劉桂足NT$2000)</t>
  </si>
  <si>
    <t>60週年校慶園遊會募捐(無名氏NT$1000,林建忠NT$500)</t>
  </si>
  <si>
    <r>
      <t>募款信郵資(</t>
    </r>
    <r>
      <rPr>
        <sz val="12"/>
        <color indexed="10"/>
        <rFont val="新細明體"/>
        <family val="1"/>
      </rPr>
      <t>委員會委員認</t>
    </r>
    <r>
      <rPr>
        <sz val="12"/>
        <rFont val="新細明體"/>
        <family val="1"/>
      </rPr>
      <t>捐)</t>
    </r>
  </si>
  <si>
    <t>日間部108班蔡同學9,10月份素食便當NT$60*25天</t>
  </si>
  <si>
    <t xml:space="preserve">會長: 邱玉雲         財務: 楊茗雅        會計: 陳春金        秘書: 郭峯紫        出納: 張秀萍       製表: 陳春金 </t>
  </si>
  <si>
    <t>60週年校慶音響租借費回存</t>
  </si>
  <si>
    <t>60週年校慶卡拉ok大賽獎品回存</t>
  </si>
  <si>
    <t>嚴子明捐款</t>
  </si>
  <si>
    <t>12月份會務電話費(#28316582)</t>
  </si>
  <si>
    <t>黃宜惟,吳建岧捐款</t>
  </si>
  <si>
    <t>張文瑛捐款</t>
  </si>
  <si>
    <t>周宜萱捐款</t>
  </si>
  <si>
    <t>華江高中校慶盆花致賀</t>
  </si>
  <si>
    <t>志工大會餐點</t>
  </si>
  <si>
    <t>包裝紙+紅茶包</t>
  </si>
  <si>
    <t>技能技藝優良學生獎學金</t>
  </si>
  <si>
    <t>退休人員獎牌</t>
  </si>
  <si>
    <t>第一次模考獎勵金(夜間部)</t>
  </si>
  <si>
    <t>數學競賽獎勵金(夜間部)</t>
  </si>
  <si>
    <t>安養中心服務學習車資</t>
  </si>
  <si>
    <t>1000136</t>
  </si>
  <si>
    <t>1000137</t>
  </si>
  <si>
    <t>1000138</t>
  </si>
  <si>
    <t>1000139</t>
  </si>
  <si>
    <t>1000140</t>
  </si>
  <si>
    <t>1000141</t>
  </si>
  <si>
    <t>1000142</t>
  </si>
  <si>
    <t>1000143</t>
  </si>
  <si>
    <t>1000144</t>
  </si>
  <si>
    <t>A8</t>
  </si>
  <si>
    <t>A2</t>
  </si>
  <si>
    <t>B4-3</t>
  </si>
  <si>
    <t>B3-6</t>
  </si>
  <si>
    <t>B3-1</t>
  </si>
  <si>
    <t>B4-4</t>
  </si>
  <si>
    <t>B3-7</t>
  </si>
  <si>
    <t>B5</t>
  </si>
  <si>
    <t>1000098</t>
  </si>
  <si>
    <r>
      <rPr>
        <sz val="12"/>
        <rFont val="新細明體"/>
        <family val="1"/>
      </rPr>
      <t>園遊會T桖義賣NT$500*2件</t>
    </r>
  </si>
  <si>
    <t>1000099</t>
  </si>
  <si>
    <t>樂儀隊(陳勝宏捐款)</t>
  </si>
  <si>
    <t>1000103</t>
  </si>
  <si>
    <t>60週年校慶-杜若羚捐款</t>
  </si>
  <si>
    <t>1000104</t>
  </si>
  <si>
    <t>60週年校慶樂儀旗隊募捐</t>
  </si>
  <si>
    <t>60週年校慶便條紙</t>
  </si>
  <si>
    <t>1000116</t>
  </si>
  <si>
    <t>利息收入</t>
  </si>
  <si>
    <t>1000124</t>
  </si>
  <si>
    <t>樂儀旗隊(秦玲美捐款)</t>
  </si>
  <si>
    <t>1000125</t>
  </si>
  <si>
    <t>國貿科(秦玲美捐款)</t>
  </si>
  <si>
    <t>1000130</t>
  </si>
  <si>
    <t>邱玉雲捐款(歲末餐會+禮盒)</t>
  </si>
  <si>
    <t>60週年校慶義賣品製作用材料費</t>
  </si>
  <si>
    <t>交換生9,10月份文化課老師鐘點費&amp;校外參觀等</t>
  </si>
  <si>
    <t>60週年校慶布置校門口&amp;校史室&amp;操場等串旗</t>
  </si>
  <si>
    <t>多元文化及服務學習</t>
  </si>
  <si>
    <t>歲末餐會+禮盒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</si>
</sst>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m&quot;月&quot;d&quot;日&quot;"/>
    <numFmt numFmtId="178" formatCode="#,##0;[Red]#,##0"/>
    <numFmt numFmtId="179" formatCode="#,##0.00_);[Red]\(#,##0.00\)"/>
    <numFmt numFmtId="180" formatCode="#,##0_);[Red]\(#,##0\)"/>
    <numFmt numFmtId="181" formatCode="#,##0.0_);[Red]\(#,##0.0\)"/>
    <numFmt numFmtId="182" formatCode="m/d;@"/>
    <numFmt numFmtId="183" formatCode="&quot;$&quot;#,##0.00"/>
    <numFmt numFmtId="184" formatCode="[$-404]e/m/d;@"/>
    <numFmt numFmtId="185" formatCode="#,##0.00_ "/>
    <numFmt numFmtId="186" formatCode="#,##0.00;[Red]#,##0.00"/>
    <numFmt numFmtId="187" formatCode="&quot;￥&quot;#,##0;&quot;￥&quot;\-#,##0"/>
    <numFmt numFmtId="188" formatCode="&quot;￥&quot;#,##0;[Red]&quot;￥&quot;\-#,##0"/>
    <numFmt numFmtId="189" formatCode="&quot;￥&quot;#,##0.00;&quot;￥&quot;\-#,##0.00"/>
    <numFmt numFmtId="190" formatCode="&quot;￥&quot;#,##0.00;[Red]&quot;￥&quot;\-#,##0.00"/>
    <numFmt numFmtId="191" formatCode="_ &quot;￥&quot;* #,##0_ ;_ &quot;￥&quot;* \-#,##0_ ;_ &quot;￥&quot;* &quot;-&quot;_ ;_ @_ "/>
    <numFmt numFmtId="192" formatCode="_ * #,##0_ ;_ * \-#,##0_ ;_ * &quot;-&quot;_ ;_ @_ "/>
    <numFmt numFmtId="193" formatCode="_ &quot;￥&quot;* #,##0.00_ ;_ &quot;￥&quot;* \-#,##0.00_ ;_ &quot;￥&quot;* &quot;-&quot;??_ ;_ @_ "/>
    <numFmt numFmtId="194" formatCode="_ * #,##0.00_ ;_ * \-#,##0.00_ ;_ * &quot;-&quot;??_ ;_ @_ "/>
    <numFmt numFmtId="195" formatCode="\$#,##0_);\(\$#,##0\)"/>
    <numFmt numFmtId="196" formatCode="\$#,##0_);[Red]\(\$#,##0\)"/>
    <numFmt numFmtId="197" formatCode="\$#,##0.00_);\(\$#,##0.00\)"/>
    <numFmt numFmtId="198" formatCode="\$#,##0.00_);[Red]\(\$#,##0.00\)"/>
    <numFmt numFmtId="199" formatCode="[$-404]AM/PM\ hh:mm:ss"/>
    <numFmt numFmtId="200" formatCode="0.00_);[Red]\(0.00\)"/>
    <numFmt numFmtId="201" formatCode="&quot;$&quot;#,##0.00_);[Red]\(&quot;$&quot;#,##0.00\)"/>
    <numFmt numFmtId="202" formatCode="0.0_ "/>
    <numFmt numFmtId="203" formatCode="0.00_ "/>
    <numFmt numFmtId="204" formatCode="m&quot;月&quot;d&quot;日&quot;;@"/>
    <numFmt numFmtId="205" formatCode="#,##0_ "/>
    <numFmt numFmtId="206" formatCode="[$-404]e&quot;年&quot;m&quot;月&quot;d&quot;日&quot;;@"/>
    <numFmt numFmtId="207" formatCode="mmm\-yyyy"/>
    <numFmt numFmtId="208" formatCode="yyyy&quot;年&quot;m&quot;月&quot;d&quot;日&quot;;@"/>
    <numFmt numFmtId="209" formatCode="[$-404]gge&quot;年&quot;m&quot;月&quot;d&quot;日&quot;;@"/>
    <numFmt numFmtId="210" formatCode="0_);[Red]\(0\)"/>
    <numFmt numFmtId="211" formatCode="#,##0.000"/>
    <numFmt numFmtId="212" formatCode="#,##0.0"/>
    <numFmt numFmtId="213" formatCode="_-* #,##0.0_-;\-* #,##0.0_-;_-* &quot;-&quot;??_-;_-@_-"/>
  </numFmts>
  <fonts count="4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20"/>
      <name val="華康宗楷體W7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20"/>
      <color indexed="10"/>
      <name val="華康宗楷體W7"/>
      <family val="1"/>
    </font>
    <font>
      <sz val="18"/>
      <name val="華康宗楷體W7"/>
      <family val="1"/>
    </font>
    <font>
      <sz val="18"/>
      <color indexed="10"/>
      <name val="華康宗楷體W7"/>
      <family val="1"/>
    </font>
    <font>
      <b/>
      <u val="single"/>
      <sz val="18"/>
      <name val="華康宗楷體W7"/>
      <family val="1"/>
    </font>
    <font>
      <sz val="8"/>
      <name val="新細明體"/>
      <family val="1"/>
    </font>
    <font>
      <sz val="11"/>
      <name val="新細明體"/>
      <family val="1"/>
    </font>
    <font>
      <u val="single"/>
      <sz val="12"/>
      <color indexed="8"/>
      <name val="新細明體"/>
      <family val="1"/>
    </font>
    <font>
      <u val="single"/>
      <sz val="11"/>
      <color indexed="8"/>
      <name val="新細明體"/>
      <family val="1"/>
    </font>
    <font>
      <sz val="8"/>
      <color indexed="12"/>
      <name val="新細明體"/>
      <family val="1"/>
    </font>
    <font>
      <sz val="11"/>
      <color indexed="8"/>
      <name val="新細明體"/>
      <family val="1"/>
    </font>
    <font>
      <sz val="20"/>
      <color indexed="10"/>
      <name val="新細明體"/>
      <family val="1"/>
    </font>
    <font>
      <sz val="20"/>
      <name val="新細明體"/>
      <family val="1"/>
    </font>
    <font>
      <sz val="12"/>
      <color indexed="9"/>
      <name val="新細明體"/>
      <family val="1"/>
    </font>
    <font>
      <sz val="11"/>
      <color indexed="12"/>
      <name val="新細明體"/>
      <family val="1"/>
    </font>
    <font>
      <sz val="13"/>
      <name val="新細明體"/>
      <family val="1"/>
    </font>
    <font>
      <b/>
      <u val="single"/>
      <sz val="20"/>
      <color indexed="10"/>
      <name val="華康宗楷體W7"/>
      <family val="1"/>
    </font>
    <font>
      <sz val="15"/>
      <name val="新細明體"/>
      <family val="1"/>
    </font>
    <font>
      <b/>
      <sz val="11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1" applyNumberFormat="0" applyFill="0" applyAlignment="0" applyProtection="0"/>
    <xf numFmtId="0" fontId="32" fillId="4" borderId="0" applyNumberFormat="0" applyBorder="0" applyAlignment="0" applyProtection="0"/>
    <xf numFmtId="9" fontId="0" fillId="0" borderId="0" applyFont="0" applyFill="0" applyBorder="0" applyAlignment="0" applyProtection="0"/>
    <xf numFmtId="0" fontId="3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Alignment="0" applyProtection="0"/>
    <xf numFmtId="0" fontId="41" fillId="17" borderId="8" applyNumberFormat="0" applyAlignment="0" applyProtection="0"/>
    <xf numFmtId="0" fontId="42" fillId="23" borderId="9" applyNumberFormat="0" applyAlignment="0" applyProtection="0"/>
    <xf numFmtId="0" fontId="43" fillId="3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2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6" fillId="0" borderId="10" xfId="33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76" fontId="7" fillId="0" borderId="0" xfId="33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7" fontId="7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3" fillId="0" borderId="10" xfId="45" applyBorder="1" applyAlignment="1" applyProtection="1">
      <alignment vertical="center"/>
      <protection/>
    </xf>
    <xf numFmtId="0" fontId="11" fillId="0" borderId="10" xfId="0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9" fillId="0" borderId="10" xfId="34" applyNumberFormat="1" applyFont="1" applyBorder="1" applyAlignment="1">
      <alignment vertical="center"/>
    </xf>
    <xf numFmtId="178" fontId="9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77" fontId="10" fillId="0" borderId="1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176" fontId="6" fillId="0" borderId="11" xfId="33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8" fillId="0" borderId="10" xfId="45" applyFont="1" applyBorder="1" applyAlignment="1" applyProtection="1">
      <alignment vertical="center"/>
      <protection/>
    </xf>
    <xf numFmtId="0" fontId="19" fillId="0" borderId="10" xfId="45" applyFont="1" applyBorder="1" applyAlignment="1" applyProtection="1">
      <alignment vertical="center"/>
      <protection/>
    </xf>
    <xf numFmtId="204" fontId="0" fillId="0" borderId="10" xfId="0" applyNumberFormat="1" applyBorder="1" applyAlignment="1">
      <alignment vertical="center"/>
    </xf>
    <xf numFmtId="206" fontId="0" fillId="0" borderId="10" xfId="0" applyNumberForma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206" fontId="0" fillId="0" borderId="10" xfId="0" applyNumberFormat="1" applyBorder="1" applyAlignment="1">
      <alignment horizontal="right" vertical="center"/>
    </xf>
    <xf numFmtId="176" fontId="0" fillId="0" borderId="10" xfId="33" applyNumberFormat="1" applyFont="1" applyBorder="1" applyAlignment="1">
      <alignment horizontal="left" vertical="center"/>
    </xf>
    <xf numFmtId="178" fontId="0" fillId="0" borderId="10" xfId="0" applyNumberFormat="1" applyFont="1" applyBorder="1" applyAlignment="1">
      <alignment horizontal="right" vertical="center"/>
    </xf>
    <xf numFmtId="178" fontId="16" fillId="0" borderId="10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178" fontId="7" fillId="0" borderId="10" xfId="0" applyNumberFormat="1" applyFont="1" applyBorder="1" applyAlignment="1">
      <alignment vertical="center"/>
    </xf>
    <xf numFmtId="178" fontId="0" fillId="0" borderId="12" xfId="0" applyNumberFormat="1" applyFill="1" applyBorder="1" applyAlignment="1">
      <alignment vertical="center"/>
    </xf>
    <xf numFmtId="178" fontId="7" fillId="0" borderId="10" xfId="33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right" vertical="center"/>
    </xf>
    <xf numFmtId="178" fontId="0" fillId="0" borderId="10" xfId="0" applyNumberFormat="1" applyFill="1" applyBorder="1" applyAlignment="1">
      <alignment vertical="center"/>
    </xf>
    <xf numFmtId="178" fontId="0" fillId="0" borderId="10" xfId="33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right" vertical="center"/>
    </xf>
    <xf numFmtId="178" fontId="0" fillId="0" borderId="10" xfId="33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206" fontId="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10" xfId="45" applyFont="1" applyBorder="1" applyAlignment="1" applyProtection="1">
      <alignment vertical="center"/>
      <protection/>
    </xf>
    <xf numFmtId="0" fontId="17" fillId="0" borderId="10" xfId="45" applyFont="1" applyBorder="1" applyAlignment="1" applyProtection="1">
      <alignment vertical="center"/>
      <protection/>
    </xf>
    <xf numFmtId="0" fontId="0" fillId="0" borderId="10" xfId="0" applyFill="1" applyBorder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vertical="center"/>
    </xf>
    <xf numFmtId="178" fontId="20" fillId="0" borderId="10" xfId="0" applyNumberFormat="1" applyFont="1" applyBorder="1" applyAlignment="1">
      <alignment vertical="center"/>
    </xf>
    <xf numFmtId="178" fontId="6" fillId="0" borderId="10" xfId="33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1" fillId="0" borderId="10" xfId="45" applyFont="1" applyBorder="1" applyAlignment="1" applyProtection="1">
      <alignment vertical="center"/>
      <protection/>
    </xf>
    <xf numFmtId="0" fontId="8" fillId="0" borderId="10" xfId="45" applyFont="1" applyBorder="1" applyAlignment="1" applyProtection="1">
      <alignment vertical="center"/>
      <protection/>
    </xf>
    <xf numFmtId="0" fontId="25" fillId="0" borderId="10" xfId="45" applyFont="1" applyBorder="1" applyAlignment="1" applyProtection="1">
      <alignment vertical="center"/>
      <protection/>
    </xf>
    <xf numFmtId="178" fontId="0" fillId="0" borderId="10" xfId="0" applyNumberFormat="1" applyFont="1" applyFill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206" fontId="0" fillId="0" borderId="10" xfId="0" applyNumberFormat="1" applyBorder="1" applyAlignment="1">
      <alignment horizontal="center" vertical="center"/>
    </xf>
    <xf numFmtId="210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right" vertical="center"/>
    </xf>
    <xf numFmtId="206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8" fontId="9" fillId="0" borderId="10" xfId="0" applyNumberFormat="1" applyFont="1" applyFill="1" applyBorder="1" applyAlignment="1">
      <alignment vertical="center"/>
    </xf>
    <xf numFmtId="178" fontId="0" fillId="0" borderId="10" xfId="34" applyNumberFormat="1" applyFont="1" applyBorder="1" applyAlignment="1">
      <alignment vertical="center"/>
    </xf>
    <xf numFmtId="178" fontId="0" fillId="0" borderId="10" xfId="33" applyNumberFormat="1" applyFont="1" applyFill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178" fontId="0" fillId="0" borderId="10" xfId="33" applyNumberFormat="1" applyFont="1" applyBorder="1" applyAlignment="1">
      <alignment horizontal="right" vertical="center"/>
    </xf>
    <xf numFmtId="178" fontId="9" fillId="0" borderId="10" xfId="33" applyNumberFormat="1" applyFont="1" applyBorder="1" applyAlignment="1">
      <alignment horizontal="right" vertical="center"/>
    </xf>
    <xf numFmtId="178" fontId="0" fillId="24" borderId="10" xfId="33" applyNumberFormat="1" applyFont="1" applyFill="1" applyBorder="1" applyAlignment="1">
      <alignment horizontal="right" vertical="center"/>
    </xf>
    <xf numFmtId="178" fontId="9" fillId="0" borderId="10" xfId="0" applyNumberFormat="1" applyFont="1" applyBorder="1" applyAlignment="1">
      <alignment/>
    </xf>
    <xf numFmtId="178" fontId="7" fillId="0" borderId="0" xfId="33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78" fontId="11" fillId="0" borderId="10" xfId="0" applyNumberFormat="1" applyFont="1" applyBorder="1" applyAlignment="1">
      <alignment vertical="center"/>
    </xf>
    <xf numFmtId="178" fontId="11" fillId="0" borderId="10" xfId="0" applyNumberFormat="1" applyFont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78" fontId="0" fillId="0" borderId="10" xfId="0" applyNumberForma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177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204" fontId="0" fillId="0" borderId="10" xfId="0" applyNumberFormat="1" applyBorder="1" applyAlignment="1">
      <alignment horizontal="center" vertical="center"/>
    </xf>
    <xf numFmtId="204" fontId="0" fillId="0" borderId="10" xfId="0" applyNumberFormat="1" applyFont="1" applyBorder="1" applyAlignment="1">
      <alignment vertical="center"/>
    </xf>
    <xf numFmtId="204" fontId="0" fillId="0" borderId="10" xfId="0" applyNumberFormat="1" applyBorder="1" applyAlignment="1">
      <alignment horizontal="right" vertical="center"/>
    </xf>
    <xf numFmtId="4" fontId="0" fillId="0" borderId="10" xfId="0" applyNumberFormat="1" applyFont="1" applyBorder="1" applyAlignment="1">
      <alignment vertical="center"/>
    </xf>
    <xf numFmtId="204" fontId="0" fillId="0" borderId="10" xfId="0" applyNumberFormat="1" applyFont="1" applyBorder="1" applyAlignment="1">
      <alignment horizontal="center" vertical="center"/>
    </xf>
    <xf numFmtId="204" fontId="0" fillId="0" borderId="10" xfId="0" applyNumberFormat="1" applyFont="1" applyBorder="1" applyAlignment="1">
      <alignment horizontal="center" vertical="center"/>
    </xf>
    <xf numFmtId="205" fontId="0" fillId="0" borderId="10" xfId="33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206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right"/>
    </xf>
    <xf numFmtId="204" fontId="0" fillId="0" borderId="10" xfId="0" applyNumberFormat="1" applyFont="1" applyBorder="1" applyAlignment="1">
      <alignment horizontal="center" vertical="center"/>
    </xf>
    <xf numFmtId="204" fontId="0" fillId="0" borderId="10" xfId="0" applyNumberFormat="1" applyFont="1" applyBorder="1" applyAlignment="1">
      <alignment horizontal="center" vertical="center"/>
    </xf>
    <xf numFmtId="204" fontId="9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178" fontId="24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0" fillId="0" borderId="10" xfId="45" applyFont="1" applyBorder="1" applyAlignment="1" applyProtection="1">
      <alignment vertical="center"/>
      <protection/>
    </xf>
    <xf numFmtId="178" fontId="0" fillId="25" borderId="10" xfId="0" applyNumberFormat="1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3" fontId="0" fillId="25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178" fontId="0" fillId="25" borderId="10" xfId="0" applyNumberFormat="1" applyFont="1" applyFill="1" applyBorder="1" applyAlignment="1">
      <alignment vertical="center"/>
    </xf>
    <xf numFmtId="0" fontId="16" fillId="0" borderId="10" xfId="0" applyFont="1" applyBorder="1" applyAlignment="1">
      <alignment vertical="center"/>
    </xf>
    <xf numFmtId="3" fontId="0" fillId="24" borderId="10" xfId="0" applyNumberFormat="1" applyFont="1" applyFill="1" applyBorder="1" applyAlignment="1">
      <alignment vertical="center"/>
    </xf>
    <xf numFmtId="184" fontId="0" fillId="0" borderId="10" xfId="0" applyNumberForma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178" fontId="0" fillId="25" borderId="10" xfId="0" applyNumberFormat="1" applyFont="1" applyFill="1" applyBorder="1" applyAlignment="1">
      <alignment vertical="center"/>
    </xf>
    <xf numFmtId="178" fontId="0" fillId="24" borderId="10" xfId="0" applyNumberFormat="1" applyFont="1" applyFill="1" applyBorder="1" applyAlignment="1">
      <alignment/>
    </xf>
    <xf numFmtId="184" fontId="0" fillId="0" borderId="10" xfId="0" applyNumberFormat="1" applyFont="1" applyBorder="1" applyAlignment="1">
      <alignment horizontal="center" vertical="center"/>
    </xf>
    <xf numFmtId="178" fontId="0" fillId="25" borderId="10" xfId="0" applyNumberFormat="1" applyFont="1" applyFill="1" applyBorder="1" applyAlignment="1">
      <alignment horizontal="right" vertical="center"/>
    </xf>
    <xf numFmtId="178" fontId="0" fillId="24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8" fontId="0" fillId="24" borderId="10" xfId="0" applyNumberFormat="1" applyFont="1" applyFill="1" applyBorder="1" applyAlignment="1">
      <alignment vertical="center"/>
    </xf>
    <xf numFmtId="178" fontId="0" fillId="24" borderId="10" xfId="0" applyNumberForma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178" fontId="0" fillId="24" borderId="10" xfId="0" applyNumberFormat="1" applyFont="1" applyFill="1" applyBorder="1" applyAlignment="1">
      <alignment vertical="center"/>
    </xf>
    <xf numFmtId="184" fontId="0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4" fontId="17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6" fontId="0" fillId="0" borderId="10" xfId="0" applyNumberFormat="1" applyFont="1" applyBorder="1" applyAlignment="1">
      <alignment vertical="center"/>
    </xf>
    <xf numFmtId="176" fontId="0" fillId="0" borderId="10" xfId="33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/>
    </xf>
    <xf numFmtId="178" fontId="0" fillId="0" borderId="10" xfId="0" applyNumberFormat="1" applyFont="1" applyBorder="1" applyAlignment="1">
      <alignment horizontal="right"/>
    </xf>
    <xf numFmtId="178" fontId="0" fillId="25" borderId="10" xfId="0" applyNumberFormat="1" applyFont="1" applyFill="1" applyBorder="1" applyAlignment="1">
      <alignment/>
    </xf>
    <xf numFmtId="178" fontId="0" fillId="24" borderId="10" xfId="0" applyNumberFormat="1" applyFont="1" applyFill="1" applyBorder="1" applyAlignment="1">
      <alignment/>
    </xf>
    <xf numFmtId="178" fontId="9" fillId="0" borderId="10" xfId="33" applyNumberFormat="1" applyFont="1" applyBorder="1" applyAlignment="1">
      <alignment horizontal="right" vertical="center"/>
    </xf>
    <xf numFmtId="178" fontId="0" fillId="24" borderId="10" xfId="0" applyNumberFormat="1" applyFont="1" applyFill="1" applyBorder="1" applyAlignment="1">
      <alignment/>
    </xf>
    <xf numFmtId="176" fontId="0" fillId="0" borderId="10" xfId="33" applyNumberFormat="1" applyFont="1" applyBorder="1" applyAlignment="1">
      <alignment horizontal="right" vertical="center"/>
    </xf>
    <xf numFmtId="178" fontId="0" fillId="24" borderId="10" xfId="33" applyNumberFormat="1" applyFont="1" applyFill="1" applyBorder="1" applyAlignment="1">
      <alignment horizontal="right" vertical="center"/>
    </xf>
    <xf numFmtId="178" fontId="0" fillId="25" borderId="10" xfId="0" applyNumberFormat="1" applyFont="1" applyFill="1" applyBorder="1" applyAlignment="1">
      <alignment/>
    </xf>
    <xf numFmtId="178" fontId="0" fillId="0" borderId="10" xfId="33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center" shrinkToFit="1"/>
    </xf>
    <xf numFmtId="178" fontId="0" fillId="11" borderId="10" xfId="0" applyNumberFormat="1" applyFill="1" applyBorder="1" applyAlignment="1">
      <alignment vertical="center"/>
    </xf>
    <xf numFmtId="178" fontId="0" fillId="11" borderId="10" xfId="33" applyNumberFormat="1" applyFont="1" applyFill="1" applyBorder="1" applyAlignment="1">
      <alignment horizontal="right" vertical="center"/>
    </xf>
    <xf numFmtId="178" fontId="0" fillId="11" borderId="10" xfId="33" applyNumberFormat="1" applyFont="1" applyFill="1" applyBorder="1" applyAlignment="1">
      <alignment horizontal="right" vertical="center"/>
    </xf>
    <xf numFmtId="178" fontId="0" fillId="24" borderId="10" xfId="0" applyNumberFormat="1" applyFont="1" applyFill="1" applyBorder="1" applyAlignment="1">
      <alignment/>
    </xf>
    <xf numFmtId="0" fontId="0" fillId="0" borderId="16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left" vertical="center"/>
    </xf>
    <xf numFmtId="0" fontId="26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9" fillId="0" borderId="10" xfId="45" applyFont="1" applyBorder="1" applyAlignment="1" applyProtection="1">
      <alignment vertical="center"/>
      <protection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4">
      <selection activeCell="A11" sqref="A11:IV25"/>
    </sheetView>
  </sheetViews>
  <sheetFormatPr defaultColWidth="9.00390625" defaultRowHeight="16.5"/>
  <cols>
    <col min="1" max="1" width="12.875" style="0" customWidth="1"/>
    <col min="2" max="2" width="11.00390625" style="0" customWidth="1"/>
    <col min="3" max="3" width="45.125" style="0" customWidth="1"/>
    <col min="4" max="4" width="17.00390625" style="0" customWidth="1"/>
    <col min="5" max="5" width="17.125" style="0" customWidth="1"/>
    <col min="6" max="6" width="20.00390625" style="0" customWidth="1"/>
  </cols>
  <sheetData>
    <row r="1" spans="1:6" ht="27.75">
      <c r="A1" s="188" t="s">
        <v>174</v>
      </c>
      <c r="B1" s="188"/>
      <c r="C1" s="188"/>
      <c r="D1" s="188"/>
      <c r="E1" s="188"/>
      <c r="F1" s="188"/>
    </row>
    <row r="2" spans="1:6" ht="27.75">
      <c r="A2" s="189" t="s">
        <v>175</v>
      </c>
      <c r="B2" s="190"/>
      <c r="C2" s="190"/>
      <c r="D2" s="190"/>
      <c r="E2" s="190"/>
      <c r="F2" s="191"/>
    </row>
    <row r="3" spans="1:6" ht="19.5">
      <c r="A3" s="3" t="s">
        <v>3</v>
      </c>
      <c r="B3" s="2" t="s">
        <v>2</v>
      </c>
      <c r="C3" s="3" t="s">
        <v>4</v>
      </c>
      <c r="D3" s="4" t="s">
        <v>0</v>
      </c>
      <c r="E3" s="4" t="s">
        <v>1</v>
      </c>
      <c r="F3" s="3" t="s">
        <v>5</v>
      </c>
    </row>
    <row r="4" spans="1:6" ht="16.5">
      <c r="A4" s="118"/>
      <c r="B4" s="27"/>
      <c r="C4" s="13" t="s">
        <v>26</v>
      </c>
      <c r="D4" s="116"/>
      <c r="E4" s="116"/>
      <c r="F4" s="112">
        <v>1692288</v>
      </c>
    </row>
    <row r="5" spans="1:6" ht="16.5">
      <c r="A5" s="117">
        <v>40864</v>
      </c>
      <c r="B5" s="97">
        <v>1000032</v>
      </c>
      <c r="C5" s="165" t="s">
        <v>63</v>
      </c>
      <c r="D5" s="39"/>
      <c r="E5" s="39">
        <v>720</v>
      </c>
      <c r="F5" s="143">
        <f>F4+D5-E5</f>
        <v>1691568</v>
      </c>
    </row>
    <row r="6" spans="1:6" ht="16.5">
      <c r="A6" s="118">
        <v>40871</v>
      </c>
      <c r="B6" s="27">
        <v>1000062</v>
      </c>
      <c r="C6" s="165" t="s">
        <v>105</v>
      </c>
      <c r="D6" s="39"/>
      <c r="E6" s="39">
        <v>960</v>
      </c>
      <c r="F6" s="143">
        <f>F5+D6-E6</f>
        <v>1690608</v>
      </c>
    </row>
    <row r="7" spans="1:6" ht="16.5">
      <c r="A7" s="118">
        <v>40898</v>
      </c>
      <c r="B7" s="13">
        <v>1000117</v>
      </c>
      <c r="C7" s="156" t="s">
        <v>186</v>
      </c>
      <c r="D7" s="46">
        <v>912</v>
      </c>
      <c r="E7" s="46"/>
      <c r="F7" s="158">
        <f>F6+D7-E7</f>
        <v>1691520</v>
      </c>
    </row>
    <row r="8" spans="1:6" ht="16.5">
      <c r="A8" s="118">
        <v>41273</v>
      </c>
      <c r="B8" s="13">
        <v>1000145</v>
      </c>
      <c r="C8" s="11" t="s">
        <v>194</v>
      </c>
      <c r="D8" s="46"/>
      <c r="E8" s="46">
        <v>965600</v>
      </c>
      <c r="F8" s="143">
        <f>F7+D8-E8</f>
        <v>725920</v>
      </c>
    </row>
    <row r="9" spans="1:6" ht="16.5">
      <c r="A9" s="118"/>
      <c r="B9" s="11"/>
      <c r="C9" s="17"/>
      <c r="D9" s="46"/>
      <c r="E9" s="46"/>
      <c r="F9" s="46"/>
    </row>
    <row r="10" spans="1:6" ht="16.5">
      <c r="A10" s="118"/>
      <c r="B10" s="13"/>
      <c r="C10" s="17"/>
      <c r="D10" s="46"/>
      <c r="E10" s="46"/>
      <c r="F10" s="46"/>
    </row>
    <row r="11" spans="1:6" ht="16.5" hidden="1">
      <c r="A11" s="159"/>
      <c r="B11" s="13"/>
      <c r="C11" s="17"/>
      <c r="D11" s="46"/>
      <c r="E11" s="46"/>
      <c r="F11" s="46"/>
    </row>
    <row r="12" spans="1:6" ht="16.5" hidden="1">
      <c r="A12" s="159"/>
      <c r="B12" s="13"/>
      <c r="C12" s="17"/>
      <c r="D12" s="46"/>
      <c r="E12" s="46"/>
      <c r="F12" s="46"/>
    </row>
    <row r="13" spans="1:6" ht="16.5" hidden="1">
      <c r="A13" s="159"/>
      <c r="B13" s="13"/>
      <c r="C13" s="17"/>
      <c r="D13" s="46"/>
      <c r="E13" s="46"/>
      <c r="F13" s="46"/>
    </row>
    <row r="14" spans="1:6" ht="16.5" hidden="1">
      <c r="A14" s="40"/>
      <c r="B14" s="7"/>
      <c r="C14" s="17"/>
      <c r="D14" s="46"/>
      <c r="E14" s="46"/>
      <c r="F14" s="46"/>
    </row>
    <row r="15" spans="1:6" ht="16.5" hidden="1">
      <c r="A15" s="57"/>
      <c r="B15" s="13"/>
      <c r="C15" s="17"/>
      <c r="D15" s="46"/>
      <c r="E15" s="46"/>
      <c r="F15" s="46"/>
    </row>
    <row r="16" spans="1:6" ht="16.5" hidden="1">
      <c r="A16" s="57"/>
      <c r="B16" s="19"/>
      <c r="C16" s="17"/>
      <c r="D16" s="46"/>
      <c r="E16" s="46"/>
      <c r="F16" s="46"/>
    </row>
    <row r="17" spans="1:6" ht="16.5" hidden="1">
      <c r="A17" s="13"/>
      <c r="B17" s="13"/>
      <c r="C17" s="17"/>
      <c r="D17" s="46"/>
      <c r="E17" s="46"/>
      <c r="F17" s="46"/>
    </row>
    <row r="18" spans="1:6" ht="16.5" hidden="1">
      <c r="A18" s="13"/>
      <c r="B18" s="14"/>
      <c r="C18" s="16"/>
      <c r="D18" s="11"/>
      <c r="E18" s="11"/>
      <c r="F18" s="12"/>
    </row>
    <row r="19" spans="1:6" ht="16.5" hidden="1">
      <c r="A19" s="13"/>
      <c r="B19" s="11"/>
      <c r="C19" s="16"/>
      <c r="D19" s="11"/>
      <c r="E19" s="11"/>
      <c r="F19" s="12"/>
    </row>
    <row r="20" spans="1:6" ht="16.5" hidden="1">
      <c r="A20" s="13"/>
      <c r="B20" s="14"/>
      <c r="C20" s="16"/>
      <c r="D20" s="11"/>
      <c r="E20" s="11"/>
      <c r="F20" s="12"/>
    </row>
    <row r="21" spans="1:6" ht="16.5" hidden="1">
      <c r="A21" s="13"/>
      <c r="B21" s="14"/>
      <c r="C21" s="16"/>
      <c r="D21" s="11"/>
      <c r="E21" s="11"/>
      <c r="F21" s="12"/>
    </row>
    <row r="22" spans="1:6" ht="16.5" hidden="1">
      <c r="A22" s="13"/>
      <c r="B22" s="11"/>
      <c r="C22" s="16"/>
      <c r="D22" s="11"/>
      <c r="E22" s="11"/>
      <c r="F22" s="12"/>
    </row>
    <row r="23" spans="1:6" ht="16.5" hidden="1">
      <c r="A23" s="13"/>
      <c r="B23" s="11"/>
      <c r="C23" s="16"/>
      <c r="D23" s="11"/>
      <c r="E23" s="11"/>
      <c r="F23" s="12"/>
    </row>
    <row r="24" spans="1:6" ht="16.5" hidden="1">
      <c r="A24" s="13"/>
      <c r="B24" s="11"/>
      <c r="C24" s="16"/>
      <c r="D24" s="11"/>
      <c r="E24" s="11"/>
      <c r="F24" s="12"/>
    </row>
    <row r="25" spans="1:7" ht="16.5" hidden="1">
      <c r="A25" s="13"/>
      <c r="B25" s="11"/>
      <c r="C25" s="16"/>
      <c r="D25" s="11"/>
      <c r="E25" s="11"/>
      <c r="F25" s="12"/>
      <c r="G25" s="5"/>
    </row>
    <row r="26" spans="1:7" ht="20.25">
      <c r="A26" s="192" t="s">
        <v>214</v>
      </c>
      <c r="B26" s="192"/>
      <c r="C26" s="192"/>
      <c r="D26" s="192"/>
      <c r="E26" s="192"/>
      <c r="F26" s="192"/>
      <c r="G26" s="192"/>
    </row>
  </sheetData>
  <sheetProtection/>
  <mergeCells count="3">
    <mergeCell ref="A1:F1"/>
    <mergeCell ref="A2:F2"/>
    <mergeCell ref="A26:G26"/>
  </mergeCells>
  <printOptions/>
  <pageMargins left="0.2" right="0.13" top="0.02" bottom="1" header="0.13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9"/>
  <sheetViews>
    <sheetView zoomScalePageLayoutView="0" workbookViewId="0" topLeftCell="A1">
      <selection activeCell="G110" sqref="G110"/>
    </sheetView>
  </sheetViews>
  <sheetFormatPr defaultColWidth="9.00390625" defaultRowHeight="25.5" customHeight="1"/>
  <cols>
    <col min="1" max="1" width="11.50390625" style="1" customWidth="1"/>
    <col min="2" max="2" width="12.375" style="1" customWidth="1"/>
    <col min="3" max="3" width="36.75390625" style="0" customWidth="1"/>
    <col min="4" max="4" width="11.875" style="0" customWidth="1"/>
    <col min="5" max="5" width="12.625" style="0" customWidth="1"/>
    <col min="6" max="6" width="18.375" style="0" customWidth="1"/>
  </cols>
  <sheetData>
    <row r="1" spans="1:6" ht="30" customHeight="1">
      <c r="A1" s="195" t="s">
        <v>27</v>
      </c>
      <c r="B1" s="195"/>
      <c r="C1" s="195"/>
      <c r="D1" s="195"/>
      <c r="E1" s="195"/>
      <c r="F1" s="195"/>
    </row>
    <row r="2" spans="1:6" ht="27" customHeight="1">
      <c r="A2" s="197" t="s">
        <v>10</v>
      </c>
      <c r="B2" s="197"/>
      <c r="C2" s="198"/>
      <c r="D2" s="197"/>
      <c r="E2" s="197"/>
      <c r="F2" s="197"/>
    </row>
    <row r="3" spans="1:6" ht="25.5" customHeight="1">
      <c r="A3" s="3" t="s">
        <v>3</v>
      </c>
      <c r="B3" s="2" t="s">
        <v>2</v>
      </c>
      <c r="C3" s="3" t="s">
        <v>4</v>
      </c>
      <c r="D3" s="4" t="s">
        <v>0</v>
      </c>
      <c r="E3" s="4" t="s">
        <v>1</v>
      </c>
      <c r="F3" s="3" t="s">
        <v>5</v>
      </c>
    </row>
    <row r="4" spans="1:6" ht="22.5" customHeight="1">
      <c r="A4" s="129"/>
      <c r="B4" s="131"/>
      <c r="C4" s="7" t="s">
        <v>24</v>
      </c>
      <c r="D4" s="17"/>
      <c r="E4" s="17"/>
      <c r="F4" s="112">
        <v>1545999</v>
      </c>
    </row>
    <row r="5" spans="1:7" ht="22.5" customHeight="1">
      <c r="A5" s="129">
        <v>40837</v>
      </c>
      <c r="B5" s="7">
        <v>1000002</v>
      </c>
      <c r="C5" s="11" t="s">
        <v>116</v>
      </c>
      <c r="D5" s="46">
        <v>500</v>
      </c>
      <c r="E5" s="46"/>
      <c r="F5" s="112">
        <f aca="true" t="shared" si="0" ref="F5:F18">F4+D5-E5</f>
        <v>1546499</v>
      </c>
      <c r="G5" s="163"/>
    </row>
    <row r="6" spans="1:7" ht="25.5" customHeight="1">
      <c r="A6" s="129">
        <v>40854</v>
      </c>
      <c r="B6" s="7">
        <v>1000017</v>
      </c>
      <c r="C6" s="17" t="s">
        <v>49</v>
      </c>
      <c r="D6" s="46">
        <v>2000</v>
      </c>
      <c r="E6" s="46"/>
      <c r="F6" s="112">
        <f t="shared" si="0"/>
        <v>1548499</v>
      </c>
      <c r="G6" s="163"/>
    </row>
    <row r="7" spans="1:7" ht="22.5" customHeight="1">
      <c r="A7" s="129">
        <v>40858</v>
      </c>
      <c r="B7" s="7">
        <v>1000018</v>
      </c>
      <c r="C7" s="17" t="s">
        <v>35</v>
      </c>
      <c r="D7" s="46"/>
      <c r="E7" s="46">
        <v>7007</v>
      </c>
      <c r="F7" s="112">
        <f t="shared" si="0"/>
        <v>1541492</v>
      </c>
      <c r="G7" s="163"/>
    </row>
    <row r="8" spans="1:7" ht="22.5" customHeight="1">
      <c r="A8" s="129">
        <v>40858</v>
      </c>
      <c r="B8" s="7">
        <v>1000019</v>
      </c>
      <c r="C8" s="21" t="s">
        <v>222</v>
      </c>
      <c r="D8" s="46"/>
      <c r="E8" s="46">
        <v>1500</v>
      </c>
      <c r="F8" s="112">
        <f t="shared" si="0"/>
        <v>1539992</v>
      </c>
      <c r="G8" s="163"/>
    </row>
    <row r="9" spans="1:7" ht="25.5" customHeight="1">
      <c r="A9" s="129">
        <v>40858</v>
      </c>
      <c r="B9" s="7">
        <v>1000020</v>
      </c>
      <c r="C9" s="17" t="s">
        <v>61</v>
      </c>
      <c r="D9" s="46"/>
      <c r="E9" s="46">
        <v>23865</v>
      </c>
      <c r="F9" s="140">
        <f t="shared" si="0"/>
        <v>1516127</v>
      </c>
      <c r="G9" s="163"/>
    </row>
    <row r="10" spans="1:7" ht="25.5" customHeight="1">
      <c r="A10" s="14">
        <v>40871</v>
      </c>
      <c r="B10" s="7">
        <v>1000063</v>
      </c>
      <c r="C10" s="11" t="s">
        <v>93</v>
      </c>
      <c r="D10" s="46"/>
      <c r="E10" s="46">
        <v>15043</v>
      </c>
      <c r="F10" s="145">
        <f t="shared" si="0"/>
        <v>1501084</v>
      </c>
      <c r="G10" s="163"/>
    </row>
    <row r="11" spans="1:7" ht="25.5" customHeight="1">
      <c r="A11" s="40">
        <v>40872</v>
      </c>
      <c r="B11" s="7">
        <v>1000088</v>
      </c>
      <c r="C11" s="11" t="s">
        <v>116</v>
      </c>
      <c r="D11" s="46">
        <v>500</v>
      </c>
      <c r="E11" s="46"/>
      <c r="F11" s="145">
        <f t="shared" si="0"/>
        <v>1501584</v>
      </c>
      <c r="G11" s="163"/>
    </row>
    <row r="12" spans="1:7" ht="25.5" customHeight="1">
      <c r="A12" s="40">
        <v>40875</v>
      </c>
      <c r="B12" s="7">
        <v>1000096</v>
      </c>
      <c r="C12" s="108" t="s">
        <v>220</v>
      </c>
      <c r="D12" s="46">
        <v>1500</v>
      </c>
      <c r="E12" s="46"/>
      <c r="F12" s="140">
        <f t="shared" si="0"/>
        <v>1503084</v>
      </c>
      <c r="G12" s="163"/>
    </row>
    <row r="13" spans="1:7" ht="25.5" customHeight="1">
      <c r="A13" s="40">
        <v>40886</v>
      </c>
      <c r="B13" s="7">
        <v>1000107</v>
      </c>
      <c r="C13" s="157" t="s">
        <v>183</v>
      </c>
      <c r="D13" s="46"/>
      <c r="E13" s="46">
        <v>4557</v>
      </c>
      <c r="F13" s="145">
        <f t="shared" si="0"/>
        <v>1498527</v>
      </c>
      <c r="G13" s="163"/>
    </row>
    <row r="14" spans="1:7" ht="25.5" customHeight="1">
      <c r="A14" s="40">
        <v>40886</v>
      </c>
      <c r="B14" s="7">
        <v>1000108</v>
      </c>
      <c r="C14" s="157" t="s">
        <v>184</v>
      </c>
      <c r="D14" s="46"/>
      <c r="E14" s="46">
        <v>19780</v>
      </c>
      <c r="F14" s="145">
        <f t="shared" si="0"/>
        <v>1478747</v>
      </c>
      <c r="G14" s="163"/>
    </row>
    <row r="15" spans="1:7" ht="25.5" customHeight="1">
      <c r="A15" s="40">
        <v>40886</v>
      </c>
      <c r="B15" s="7">
        <v>1000109</v>
      </c>
      <c r="C15" s="156" t="s">
        <v>185</v>
      </c>
      <c r="D15" s="46">
        <v>30000</v>
      </c>
      <c r="E15" s="46"/>
      <c r="F15" s="145">
        <f t="shared" si="0"/>
        <v>1508747</v>
      </c>
      <c r="G15" s="163"/>
    </row>
    <row r="16" spans="1:7" ht="25.5" customHeight="1">
      <c r="A16" s="40">
        <v>40898</v>
      </c>
      <c r="B16" s="7">
        <v>1000118</v>
      </c>
      <c r="C16" s="156" t="s">
        <v>186</v>
      </c>
      <c r="D16" s="46">
        <v>457</v>
      </c>
      <c r="E16" s="46"/>
      <c r="F16" s="145">
        <f t="shared" si="0"/>
        <v>1509204</v>
      </c>
      <c r="G16" s="163"/>
    </row>
    <row r="17" spans="1:7" ht="25.5" customHeight="1">
      <c r="A17" s="40">
        <v>41265</v>
      </c>
      <c r="B17" s="7">
        <v>1000120</v>
      </c>
      <c r="C17" s="156" t="s">
        <v>198</v>
      </c>
      <c r="D17" s="46">
        <v>500</v>
      </c>
      <c r="E17" s="46"/>
      <c r="F17" s="145">
        <f t="shared" si="0"/>
        <v>1509704</v>
      </c>
      <c r="G17" s="163"/>
    </row>
    <row r="18" spans="1:7" ht="25.5" customHeight="1">
      <c r="A18" s="40">
        <v>41271</v>
      </c>
      <c r="B18" s="7">
        <v>1000129</v>
      </c>
      <c r="C18" s="156" t="s">
        <v>199</v>
      </c>
      <c r="D18" s="46">
        <v>10000</v>
      </c>
      <c r="E18" s="46"/>
      <c r="F18" s="140">
        <f t="shared" si="0"/>
        <v>1519704</v>
      </c>
      <c r="G18" s="163"/>
    </row>
    <row r="19" spans="1:7" ht="25.5" customHeight="1">
      <c r="A19" s="40"/>
      <c r="B19" s="7"/>
      <c r="C19" s="144"/>
      <c r="D19" s="46"/>
      <c r="E19" s="46"/>
      <c r="F19" s="153"/>
      <c r="G19" s="163"/>
    </row>
    <row r="20" spans="1:7" ht="25.5" customHeight="1">
      <c r="A20" s="40"/>
      <c r="B20" s="7"/>
      <c r="C20" s="144"/>
      <c r="D20" s="46"/>
      <c r="E20" s="46"/>
      <c r="F20" s="153"/>
      <c r="G20" s="163"/>
    </row>
    <row r="21" spans="1:7" ht="25.5" customHeight="1">
      <c r="A21" s="40"/>
      <c r="B21" s="7"/>
      <c r="C21" s="144"/>
      <c r="D21" s="46"/>
      <c r="E21" s="46"/>
      <c r="F21" s="153"/>
      <c r="G21" s="163"/>
    </row>
    <row r="22" spans="1:7" ht="25.5" customHeight="1">
      <c r="A22" s="40"/>
      <c r="B22" s="7"/>
      <c r="C22" s="144"/>
      <c r="D22" s="46"/>
      <c r="E22" s="46"/>
      <c r="F22" s="153"/>
      <c r="G22" s="163"/>
    </row>
    <row r="23" spans="1:7" ht="25.5" customHeight="1">
      <c r="A23" s="40"/>
      <c r="B23" s="7"/>
      <c r="C23" s="144"/>
      <c r="D23" s="46"/>
      <c r="E23" s="46"/>
      <c r="F23" s="153"/>
      <c r="G23" s="163"/>
    </row>
    <row r="24" spans="1:7" ht="25.5" customHeight="1">
      <c r="A24" s="40"/>
      <c r="B24" s="7"/>
      <c r="C24" s="144"/>
      <c r="D24" s="46"/>
      <c r="E24" s="46"/>
      <c r="F24" s="153"/>
      <c r="G24" s="163"/>
    </row>
    <row r="25" spans="1:7" ht="25.5" customHeight="1">
      <c r="A25" s="40"/>
      <c r="B25" s="7"/>
      <c r="C25" s="144"/>
      <c r="D25" s="46"/>
      <c r="E25" s="46"/>
      <c r="F25" s="153"/>
      <c r="G25" s="163"/>
    </row>
    <row r="26" spans="1:7" ht="25.5" customHeight="1">
      <c r="A26" s="40"/>
      <c r="B26" s="7"/>
      <c r="C26" s="144"/>
      <c r="D26" s="46"/>
      <c r="E26" s="46"/>
      <c r="F26" s="153"/>
      <c r="G26" s="163"/>
    </row>
    <row r="27" spans="1:7" ht="25.5" customHeight="1">
      <c r="A27" s="40"/>
      <c r="B27" s="7"/>
      <c r="C27" s="144"/>
      <c r="D27" s="46"/>
      <c r="E27" s="46"/>
      <c r="F27" s="153"/>
      <c r="G27" s="163"/>
    </row>
    <row r="28" spans="1:7" ht="25.5" customHeight="1">
      <c r="A28" s="40"/>
      <c r="B28" s="7"/>
      <c r="C28" s="144"/>
      <c r="D28" s="46"/>
      <c r="E28" s="46"/>
      <c r="F28" s="153"/>
      <c r="G28" s="163"/>
    </row>
    <row r="29" spans="1:6" ht="25.5" customHeight="1">
      <c r="A29" s="40"/>
      <c r="B29" s="7"/>
      <c r="C29" s="144"/>
      <c r="D29" s="46"/>
      <c r="E29" s="46"/>
      <c r="F29" s="153"/>
    </row>
    <row r="30" spans="1:6" ht="25.5" customHeight="1">
      <c r="A30" s="40"/>
      <c r="B30" s="7"/>
      <c r="C30" s="144"/>
      <c r="D30" s="46"/>
      <c r="E30" s="46"/>
      <c r="F30" s="153"/>
    </row>
    <row r="31" spans="1:6" ht="25.5" customHeight="1">
      <c r="A31" s="40"/>
      <c r="B31" s="7"/>
      <c r="C31" s="144"/>
      <c r="D31" s="46"/>
      <c r="E31" s="46"/>
      <c r="F31" s="153"/>
    </row>
    <row r="32" spans="1:6" ht="25.5" customHeight="1">
      <c r="A32" s="40"/>
      <c r="B32" s="7"/>
      <c r="C32" s="144"/>
      <c r="D32" s="46"/>
      <c r="E32" s="46"/>
      <c r="F32" s="153"/>
    </row>
    <row r="33" spans="1:6" ht="25.5" customHeight="1">
      <c r="A33" s="40"/>
      <c r="B33" s="7"/>
      <c r="C33" s="144"/>
      <c r="D33" s="46"/>
      <c r="E33" s="46"/>
      <c r="F33" s="153"/>
    </row>
    <row r="34" spans="1:7" ht="25.5" customHeight="1">
      <c r="A34" s="40"/>
      <c r="B34" s="7"/>
      <c r="C34" s="144"/>
      <c r="D34" s="46"/>
      <c r="E34" s="46"/>
      <c r="F34" s="153"/>
      <c r="G34" s="187"/>
    </row>
    <row r="35" spans="1:7" s="29" customFormat="1" ht="25.5" customHeight="1">
      <c r="A35" s="193" t="s">
        <v>215</v>
      </c>
      <c r="B35" s="193"/>
      <c r="C35" s="193"/>
      <c r="D35" s="193"/>
      <c r="E35" s="193"/>
      <c r="F35" s="193"/>
      <c r="G35" s="194"/>
    </row>
    <row r="36" spans="1:6" s="5" customFormat="1" ht="30" customHeight="1">
      <c r="A36" s="195" t="s">
        <v>27</v>
      </c>
      <c r="B36" s="195"/>
      <c r="C36" s="195"/>
      <c r="D36" s="195"/>
      <c r="E36" s="195"/>
      <c r="F36" s="195"/>
    </row>
    <row r="37" spans="1:6" s="5" customFormat="1" ht="27" customHeight="1">
      <c r="A37" s="197" t="s">
        <v>10</v>
      </c>
      <c r="B37" s="197"/>
      <c r="C37" s="198"/>
      <c r="D37" s="197"/>
      <c r="E37" s="197"/>
      <c r="F37" s="197"/>
    </row>
    <row r="38" spans="1:6" ht="25.5" customHeight="1">
      <c r="A38" s="30" t="s">
        <v>3</v>
      </c>
      <c r="B38" s="32" t="s">
        <v>2</v>
      </c>
      <c r="C38" s="30" t="s">
        <v>4</v>
      </c>
      <c r="D38" s="31" t="s">
        <v>0</v>
      </c>
      <c r="E38" s="31" t="s">
        <v>1</v>
      </c>
      <c r="F38" s="30" t="s">
        <v>5</v>
      </c>
    </row>
    <row r="39" spans="1:6" ht="25.5" customHeight="1">
      <c r="A39" s="38"/>
      <c r="B39" s="13"/>
      <c r="C39" s="13" t="s">
        <v>13</v>
      </c>
      <c r="D39" s="11"/>
      <c r="E39" s="11"/>
      <c r="F39" s="130" t="e">
        <f>#REF!+D39-D39</f>
        <v>#REF!</v>
      </c>
    </row>
    <row r="40" spans="1:6" ht="25.5" customHeight="1">
      <c r="A40" s="14"/>
      <c r="B40" s="13"/>
      <c r="C40" s="16"/>
      <c r="D40" s="22"/>
      <c r="E40" s="22"/>
      <c r="F40" s="130" t="e">
        <f>F39+D40-E40</f>
        <v>#REF!</v>
      </c>
    </row>
    <row r="41" spans="1:6" ht="25.5" customHeight="1">
      <c r="A41" s="11"/>
      <c r="B41" s="13"/>
      <c r="C41" s="16"/>
      <c r="D41" s="22"/>
      <c r="E41" s="22"/>
      <c r="F41" s="130" t="e">
        <f aca="true" t="shared" si="1" ref="F41:F75">F40+D41-E41</f>
        <v>#REF!</v>
      </c>
    </row>
    <row r="42" spans="1:6" ht="25.5" customHeight="1">
      <c r="A42" s="11"/>
      <c r="B42" s="13"/>
      <c r="C42" s="16"/>
      <c r="D42" s="22"/>
      <c r="E42" s="22"/>
      <c r="F42" s="130" t="e">
        <f t="shared" si="1"/>
        <v>#REF!</v>
      </c>
    </row>
    <row r="43" spans="1:6" ht="25.5" customHeight="1">
      <c r="A43" s="11"/>
      <c r="B43" s="13"/>
      <c r="C43" s="16"/>
      <c r="D43" s="22"/>
      <c r="E43" s="22"/>
      <c r="F43" s="130" t="e">
        <f t="shared" si="1"/>
        <v>#REF!</v>
      </c>
    </row>
    <row r="44" spans="1:6" ht="25.5" customHeight="1">
      <c r="A44" s="14"/>
      <c r="B44" s="13"/>
      <c r="C44" s="16"/>
      <c r="D44" s="52"/>
      <c r="E44" s="22"/>
      <c r="F44" s="130" t="e">
        <f t="shared" si="1"/>
        <v>#REF!</v>
      </c>
    </row>
    <row r="45" spans="1:6" ht="25.5" customHeight="1">
      <c r="A45" s="14"/>
      <c r="B45" s="13"/>
      <c r="C45" s="16"/>
      <c r="D45" s="22"/>
      <c r="E45" s="22"/>
      <c r="F45" s="130" t="e">
        <f t="shared" si="1"/>
        <v>#REF!</v>
      </c>
    </row>
    <row r="46" spans="1:6" ht="25.5" customHeight="1">
      <c r="A46" s="14"/>
      <c r="B46" s="13"/>
      <c r="C46" s="16"/>
      <c r="D46" s="22"/>
      <c r="E46" s="22"/>
      <c r="F46" s="130" t="e">
        <f t="shared" si="1"/>
        <v>#REF!</v>
      </c>
    </row>
    <row r="47" spans="1:6" ht="25.5" customHeight="1">
      <c r="A47" s="14"/>
      <c r="B47" s="13"/>
      <c r="C47" s="16"/>
      <c r="D47" s="22"/>
      <c r="E47" s="22"/>
      <c r="F47" s="130" t="e">
        <f t="shared" si="1"/>
        <v>#REF!</v>
      </c>
    </row>
    <row r="48" spans="1:6" ht="25.5" customHeight="1">
      <c r="A48" s="14"/>
      <c r="B48" s="13"/>
      <c r="C48" s="35"/>
      <c r="D48" s="22"/>
      <c r="E48" s="22"/>
      <c r="F48" s="130" t="e">
        <f t="shared" si="1"/>
        <v>#REF!</v>
      </c>
    </row>
    <row r="49" spans="1:6" ht="25.5" customHeight="1">
      <c r="A49" s="14"/>
      <c r="B49" s="13"/>
      <c r="C49" s="11"/>
      <c r="D49" s="22"/>
      <c r="E49" s="22"/>
      <c r="F49" s="130" t="e">
        <f t="shared" si="1"/>
        <v>#REF!</v>
      </c>
    </row>
    <row r="50" spans="1:6" ht="25.5" customHeight="1">
      <c r="A50" s="28"/>
      <c r="B50" s="13"/>
      <c r="C50" s="36"/>
      <c r="D50" s="22"/>
      <c r="E50" s="22"/>
      <c r="F50" s="130" t="e">
        <f t="shared" si="1"/>
        <v>#REF!</v>
      </c>
    </row>
    <row r="51" spans="1:6" ht="25.5" customHeight="1">
      <c r="A51" s="28"/>
      <c r="B51" s="13"/>
      <c r="C51" s="36"/>
      <c r="D51" s="22"/>
      <c r="E51" s="22"/>
      <c r="F51" s="130" t="e">
        <f t="shared" si="1"/>
        <v>#REF!</v>
      </c>
    </row>
    <row r="52" spans="1:6" ht="25.5" customHeight="1">
      <c r="A52" s="14"/>
      <c r="B52" s="59"/>
      <c r="C52" s="11"/>
      <c r="D52" s="22"/>
      <c r="E52" s="22"/>
      <c r="F52" s="130" t="e">
        <f t="shared" si="1"/>
        <v>#REF!</v>
      </c>
    </row>
    <row r="53" spans="1:6" ht="25.5" customHeight="1">
      <c r="A53" s="14"/>
      <c r="B53" s="13"/>
      <c r="C53" s="11"/>
      <c r="D53" s="22"/>
      <c r="E53" s="22"/>
      <c r="F53" s="130" t="e">
        <f t="shared" si="1"/>
        <v>#REF!</v>
      </c>
    </row>
    <row r="54" spans="1:6" ht="25.5" customHeight="1">
      <c r="A54" s="14"/>
      <c r="B54" s="13"/>
      <c r="C54" s="11"/>
      <c r="D54" s="22"/>
      <c r="E54" s="22"/>
      <c r="F54" s="130" t="e">
        <f t="shared" si="1"/>
        <v>#REF!</v>
      </c>
    </row>
    <row r="55" spans="1:6" ht="25.5" customHeight="1">
      <c r="A55" s="78"/>
      <c r="B55" s="13"/>
      <c r="C55" s="86"/>
      <c r="D55" s="109"/>
      <c r="E55" s="80"/>
      <c r="F55" s="130" t="e">
        <f t="shared" si="1"/>
        <v>#REF!</v>
      </c>
    </row>
    <row r="56" spans="1:6" ht="25.5" customHeight="1">
      <c r="A56" s="56"/>
      <c r="B56" s="13"/>
      <c r="C56" s="110"/>
      <c r="D56" s="41"/>
      <c r="E56" s="56"/>
      <c r="F56" s="130" t="e">
        <f t="shared" si="1"/>
        <v>#REF!</v>
      </c>
    </row>
    <row r="57" spans="1:6" ht="25.5" customHeight="1">
      <c r="A57" s="14"/>
      <c r="B57" s="13"/>
      <c r="C57" s="11"/>
      <c r="D57" s="22"/>
      <c r="E57" s="22"/>
      <c r="F57" s="130" t="e">
        <f t="shared" si="1"/>
        <v>#REF!</v>
      </c>
    </row>
    <row r="58" spans="1:6" ht="25.5" customHeight="1">
      <c r="A58" s="11"/>
      <c r="B58" s="13"/>
      <c r="C58" s="11"/>
      <c r="D58" s="22"/>
      <c r="E58" s="22"/>
      <c r="F58" s="130" t="e">
        <f t="shared" si="1"/>
        <v>#REF!</v>
      </c>
    </row>
    <row r="59" spans="1:6" ht="25.5" customHeight="1">
      <c r="A59" s="11"/>
      <c r="B59" s="13"/>
      <c r="C59" s="11"/>
      <c r="D59" s="22"/>
      <c r="E59" s="22"/>
      <c r="F59" s="130" t="e">
        <f t="shared" si="1"/>
        <v>#REF!</v>
      </c>
    </row>
    <row r="60" spans="1:6" ht="25.5" customHeight="1">
      <c r="A60" s="11"/>
      <c r="B60" s="13"/>
      <c r="C60" s="62"/>
      <c r="D60" s="22"/>
      <c r="E60" s="22"/>
      <c r="F60" s="130" t="e">
        <f t="shared" si="1"/>
        <v>#REF!</v>
      </c>
    </row>
    <row r="61" spans="1:6" ht="25.5" customHeight="1">
      <c r="A61" s="11"/>
      <c r="B61" s="13"/>
      <c r="C61" s="11"/>
      <c r="D61" s="22"/>
      <c r="E61" s="22"/>
      <c r="F61" s="130" t="e">
        <f t="shared" si="1"/>
        <v>#REF!</v>
      </c>
    </row>
    <row r="62" spans="1:6" ht="25.5" customHeight="1">
      <c r="A62" s="14"/>
      <c r="B62" s="13"/>
      <c r="C62" s="35"/>
      <c r="D62" s="22"/>
      <c r="E62" s="22"/>
      <c r="F62" s="130" t="e">
        <f t="shared" si="1"/>
        <v>#REF!</v>
      </c>
    </row>
    <row r="63" spans="1:6" ht="25.5" customHeight="1">
      <c r="A63" s="13"/>
      <c r="B63" s="13"/>
      <c r="C63" s="35"/>
      <c r="D63" s="22"/>
      <c r="E63" s="22"/>
      <c r="F63" s="130" t="e">
        <f t="shared" si="1"/>
        <v>#REF!</v>
      </c>
    </row>
    <row r="64" spans="1:6" ht="25.5" customHeight="1" hidden="1">
      <c r="A64" s="13"/>
      <c r="B64" s="107"/>
      <c r="C64" s="20"/>
      <c r="D64" s="11"/>
      <c r="E64" s="11"/>
      <c r="F64" s="130" t="e">
        <f t="shared" si="1"/>
        <v>#REF!</v>
      </c>
    </row>
    <row r="65" spans="1:6" ht="25.5" customHeight="1" hidden="1">
      <c r="A65" s="13"/>
      <c r="B65" s="107"/>
      <c r="C65" s="20"/>
      <c r="D65" s="11"/>
      <c r="E65" s="11"/>
      <c r="F65" s="130" t="e">
        <f t="shared" si="1"/>
        <v>#REF!</v>
      </c>
    </row>
    <row r="66" spans="1:6" ht="25.5" customHeight="1" hidden="1">
      <c r="A66" s="13"/>
      <c r="B66" s="107"/>
      <c r="C66" s="11"/>
      <c r="D66" s="11"/>
      <c r="E66" s="11"/>
      <c r="F66" s="130" t="e">
        <f t="shared" si="1"/>
        <v>#REF!</v>
      </c>
    </row>
    <row r="67" spans="1:6" ht="25.5" customHeight="1" hidden="1">
      <c r="A67" s="13"/>
      <c r="B67" s="107"/>
      <c r="C67" s="11"/>
      <c r="D67" s="11"/>
      <c r="E67" s="11"/>
      <c r="F67" s="130" t="e">
        <f t="shared" si="1"/>
        <v>#REF!</v>
      </c>
    </row>
    <row r="68" spans="1:6" ht="25.5" customHeight="1" hidden="1">
      <c r="A68" s="13"/>
      <c r="B68" s="107"/>
      <c r="C68" s="11"/>
      <c r="D68" s="11"/>
      <c r="E68" s="11"/>
      <c r="F68" s="130" t="e">
        <f t="shared" si="1"/>
        <v>#REF!</v>
      </c>
    </row>
    <row r="69" spans="1:6" ht="25.5" customHeight="1" hidden="1">
      <c r="A69" s="13"/>
      <c r="B69" s="107"/>
      <c r="C69" s="11"/>
      <c r="D69" s="11"/>
      <c r="E69" s="11"/>
      <c r="F69" s="130" t="e">
        <f t="shared" si="1"/>
        <v>#REF!</v>
      </c>
    </row>
    <row r="70" spans="1:6" ht="25.5" customHeight="1" hidden="1">
      <c r="A70" s="13"/>
      <c r="B70" s="107"/>
      <c r="C70" s="11"/>
      <c r="D70" s="11"/>
      <c r="E70" s="11"/>
      <c r="F70" s="130" t="e">
        <f t="shared" si="1"/>
        <v>#REF!</v>
      </c>
    </row>
    <row r="71" spans="1:6" ht="25.5" customHeight="1" hidden="1">
      <c r="A71" s="13"/>
      <c r="B71" s="107"/>
      <c r="C71" s="11"/>
      <c r="D71" s="11"/>
      <c r="E71" s="11"/>
      <c r="F71" s="130" t="e">
        <f t="shared" si="1"/>
        <v>#REF!</v>
      </c>
    </row>
    <row r="72" spans="1:6" ht="25.5" customHeight="1">
      <c r="A72" s="14"/>
      <c r="B72" s="13"/>
      <c r="C72" s="69"/>
      <c r="D72" s="22"/>
      <c r="E72" s="22"/>
      <c r="F72" s="130" t="e">
        <f t="shared" si="1"/>
        <v>#REF!</v>
      </c>
    </row>
    <row r="73" spans="1:6" ht="25.5" customHeight="1">
      <c r="A73" s="11"/>
      <c r="B73" s="13"/>
      <c r="C73" s="69"/>
      <c r="D73" s="22"/>
      <c r="E73" s="22"/>
      <c r="F73" s="130" t="e">
        <f t="shared" si="1"/>
        <v>#REF!</v>
      </c>
    </row>
    <row r="74" spans="1:6" ht="25.5" customHeight="1">
      <c r="A74" s="14"/>
      <c r="B74" s="13"/>
      <c r="C74" s="11"/>
      <c r="D74" s="22"/>
      <c r="E74" s="22"/>
      <c r="F74" s="130" t="e">
        <f t="shared" si="1"/>
        <v>#REF!</v>
      </c>
    </row>
    <row r="75" spans="1:6" ht="25.5" customHeight="1">
      <c r="A75" s="14"/>
      <c r="B75" s="13"/>
      <c r="C75" s="11"/>
      <c r="D75" s="22"/>
      <c r="E75" s="22"/>
      <c r="F75" s="130" t="e">
        <f t="shared" si="1"/>
        <v>#REF!</v>
      </c>
    </row>
    <row r="76" spans="1:7" ht="25.5" customHeight="1">
      <c r="A76" s="14"/>
      <c r="B76" s="13"/>
      <c r="C76" s="11"/>
      <c r="D76" s="22"/>
      <c r="E76" s="22"/>
      <c r="F76" s="130" t="e">
        <f>F75+D76-E76</f>
        <v>#REF!</v>
      </c>
      <c r="G76" s="187"/>
    </row>
    <row r="77" spans="1:7" s="29" customFormat="1" ht="25.5" customHeight="1">
      <c r="A77" s="193" t="s">
        <v>215</v>
      </c>
      <c r="B77" s="193"/>
      <c r="C77" s="193"/>
      <c r="D77" s="193"/>
      <c r="E77" s="193"/>
      <c r="F77" s="193"/>
      <c r="G77" s="194"/>
    </row>
    <row r="78" spans="1:6" ht="25.5" customHeight="1">
      <c r="A78" s="195" t="s">
        <v>27</v>
      </c>
      <c r="B78" s="196"/>
      <c r="C78" s="196"/>
      <c r="D78" s="196"/>
      <c r="E78" s="196"/>
      <c r="F78" s="196"/>
    </row>
    <row r="79" spans="1:6" ht="25.5" customHeight="1">
      <c r="A79" s="197" t="s">
        <v>10</v>
      </c>
      <c r="B79" s="198"/>
      <c r="C79" s="198"/>
      <c r="D79" s="198"/>
      <c r="E79" s="198"/>
      <c r="F79" s="198"/>
    </row>
    <row r="80" spans="1:6" ht="25.5" customHeight="1">
      <c r="A80" s="3" t="s">
        <v>3</v>
      </c>
      <c r="B80" s="2" t="s">
        <v>2</v>
      </c>
      <c r="C80" s="3" t="s">
        <v>4</v>
      </c>
      <c r="D80" s="4" t="s">
        <v>0</v>
      </c>
      <c r="E80" s="4" t="s">
        <v>1</v>
      </c>
      <c r="F80" s="3" t="s">
        <v>5</v>
      </c>
    </row>
    <row r="81" spans="1:6" ht="25.5" customHeight="1">
      <c r="A81" s="38"/>
      <c r="B81" s="13"/>
      <c r="C81" s="13" t="s">
        <v>13</v>
      </c>
      <c r="D81" s="4"/>
      <c r="E81" s="4"/>
      <c r="F81" s="130" t="e">
        <f>F76+D81-E81</f>
        <v>#REF!</v>
      </c>
    </row>
    <row r="82" spans="1:6" ht="25.5" customHeight="1">
      <c r="A82" s="14"/>
      <c r="B82" s="13"/>
      <c r="C82" s="11"/>
      <c r="D82" s="22"/>
      <c r="E82" s="22"/>
      <c r="F82" s="130" t="e">
        <f>F81+D82-E82</f>
        <v>#REF!</v>
      </c>
    </row>
    <row r="83" spans="1:6" ht="25.5" customHeight="1">
      <c r="A83" s="14"/>
      <c r="B83" s="13"/>
      <c r="C83" s="11"/>
      <c r="D83" s="22"/>
      <c r="E83" s="22"/>
      <c r="F83" s="130" t="e">
        <f aca="true" t="shared" si="2" ref="F83:F110">F82+D83-E83</f>
        <v>#REF!</v>
      </c>
    </row>
    <row r="84" spans="1:6" ht="25.5" customHeight="1">
      <c r="A84" s="14"/>
      <c r="B84" s="13"/>
      <c r="C84" s="11"/>
      <c r="D84" s="22"/>
      <c r="E84" s="22"/>
      <c r="F84" s="130" t="e">
        <f t="shared" si="2"/>
        <v>#REF!</v>
      </c>
    </row>
    <row r="85" spans="1:6" ht="25.5" customHeight="1">
      <c r="A85" s="14"/>
      <c r="B85" s="13"/>
      <c r="C85" s="11"/>
      <c r="D85" s="22"/>
      <c r="E85" s="22"/>
      <c r="F85" s="130" t="e">
        <f t="shared" si="2"/>
        <v>#REF!</v>
      </c>
    </row>
    <row r="86" spans="1:6" ht="25.5" customHeight="1">
      <c r="A86" s="14"/>
      <c r="B86" s="13"/>
      <c r="C86" s="11"/>
      <c r="D86" s="22"/>
      <c r="E86" s="22"/>
      <c r="F86" s="130" t="e">
        <f t="shared" si="2"/>
        <v>#REF!</v>
      </c>
    </row>
    <row r="87" spans="1:6" ht="25.5" customHeight="1">
      <c r="A87" s="14"/>
      <c r="B87" s="13"/>
      <c r="C87" s="11"/>
      <c r="D87" s="22"/>
      <c r="E87" s="22"/>
      <c r="F87" s="130" t="e">
        <f t="shared" si="2"/>
        <v>#REF!</v>
      </c>
    </row>
    <row r="88" spans="1:6" ht="25.5" customHeight="1">
      <c r="A88" s="14"/>
      <c r="B88" s="13"/>
      <c r="C88" s="11"/>
      <c r="D88" s="22"/>
      <c r="E88" s="22"/>
      <c r="F88" s="130" t="e">
        <f t="shared" si="2"/>
        <v>#REF!</v>
      </c>
    </row>
    <row r="89" spans="1:6" ht="25.5" customHeight="1">
      <c r="A89" s="57"/>
      <c r="B89" s="13"/>
      <c r="C89" s="11"/>
      <c r="D89" s="22"/>
      <c r="E89" s="22"/>
      <c r="F89" s="130" t="e">
        <f t="shared" si="2"/>
        <v>#REF!</v>
      </c>
    </row>
    <row r="90" spans="1:6" ht="25.5" customHeight="1">
      <c r="A90" s="57"/>
      <c r="B90" s="13"/>
      <c r="C90" s="11"/>
      <c r="D90" s="22"/>
      <c r="E90" s="22"/>
      <c r="F90" s="130" t="e">
        <f t="shared" si="2"/>
        <v>#REF!</v>
      </c>
    </row>
    <row r="91" spans="1:6" ht="25.5" customHeight="1">
      <c r="A91" s="41"/>
      <c r="B91" s="13"/>
      <c r="C91" s="11"/>
      <c r="D91" s="22"/>
      <c r="E91" s="22"/>
      <c r="F91" s="130" t="e">
        <f t="shared" si="2"/>
        <v>#REF!</v>
      </c>
    </row>
    <row r="92" spans="1:6" ht="25.5" customHeight="1">
      <c r="A92" s="57"/>
      <c r="B92" s="13"/>
      <c r="C92" s="11"/>
      <c r="D92" s="22"/>
      <c r="E92" s="22"/>
      <c r="F92" s="130" t="e">
        <f t="shared" si="2"/>
        <v>#REF!</v>
      </c>
    </row>
    <row r="93" spans="1:6" ht="25.5" customHeight="1">
      <c r="A93" s="57"/>
      <c r="B93" s="13"/>
      <c r="C93" s="11"/>
      <c r="D93" s="22"/>
      <c r="E93" s="22"/>
      <c r="F93" s="130" t="e">
        <f t="shared" si="2"/>
        <v>#REF!</v>
      </c>
    </row>
    <row r="94" spans="1:6" ht="25.5" customHeight="1">
      <c r="A94" s="57"/>
      <c r="B94" s="13"/>
      <c r="C94" s="11"/>
      <c r="D94" s="22"/>
      <c r="E94" s="22"/>
      <c r="F94" s="130" t="e">
        <f t="shared" si="2"/>
        <v>#REF!</v>
      </c>
    </row>
    <row r="95" spans="1:6" ht="25.5" customHeight="1">
      <c r="A95" s="57"/>
      <c r="B95" s="13"/>
      <c r="C95" s="11"/>
      <c r="D95" s="22"/>
      <c r="E95" s="22"/>
      <c r="F95" s="130" t="e">
        <f t="shared" si="2"/>
        <v>#REF!</v>
      </c>
    </row>
    <row r="96" spans="1:6" ht="25.5" customHeight="1">
      <c r="A96" s="57"/>
      <c r="B96" s="13"/>
      <c r="C96" s="11"/>
      <c r="D96" s="22"/>
      <c r="E96" s="22"/>
      <c r="F96" s="130" t="e">
        <f t="shared" si="2"/>
        <v>#REF!</v>
      </c>
    </row>
    <row r="97" spans="1:6" ht="25.5" customHeight="1">
      <c r="A97" s="57"/>
      <c r="B97" s="13"/>
      <c r="C97" s="33"/>
      <c r="D97" s="22"/>
      <c r="E97" s="22"/>
      <c r="F97" s="130" t="e">
        <f t="shared" si="2"/>
        <v>#REF!</v>
      </c>
    </row>
    <row r="98" spans="1:6" ht="25.5" customHeight="1">
      <c r="A98" s="57"/>
      <c r="B98" s="13"/>
      <c r="C98" s="33"/>
      <c r="D98" s="22"/>
      <c r="E98" s="22"/>
      <c r="F98" s="130" t="e">
        <f t="shared" si="2"/>
        <v>#REF!</v>
      </c>
    </row>
    <row r="99" spans="1:6" ht="25.5" customHeight="1">
      <c r="A99" s="57"/>
      <c r="B99" s="13"/>
      <c r="C99" s="33"/>
      <c r="D99" s="22"/>
      <c r="E99" s="22"/>
      <c r="F99" s="130" t="e">
        <f t="shared" si="2"/>
        <v>#REF!</v>
      </c>
    </row>
    <row r="100" spans="1:6" ht="25.5" customHeight="1">
      <c r="A100" s="57"/>
      <c r="B100" s="13"/>
      <c r="C100" s="33"/>
      <c r="D100" s="22"/>
      <c r="E100" s="22"/>
      <c r="F100" s="130" t="e">
        <f t="shared" si="2"/>
        <v>#REF!</v>
      </c>
    </row>
    <row r="101" spans="1:6" ht="25.5" customHeight="1">
      <c r="A101" s="57"/>
      <c r="B101" s="13"/>
      <c r="C101" s="11"/>
      <c r="D101" s="22"/>
      <c r="E101" s="22"/>
      <c r="F101" s="130" t="e">
        <f t="shared" si="2"/>
        <v>#REF!</v>
      </c>
    </row>
    <row r="102" spans="1:6" ht="25.5" customHeight="1">
      <c r="A102" s="57"/>
      <c r="B102" s="13"/>
      <c r="C102" s="33"/>
      <c r="D102" s="46"/>
      <c r="E102" s="11"/>
      <c r="F102" s="130" t="e">
        <f t="shared" si="2"/>
        <v>#REF!</v>
      </c>
    </row>
    <row r="103" spans="1:6" ht="25.5" customHeight="1">
      <c r="A103" s="57"/>
      <c r="B103" s="13"/>
      <c r="C103" s="11"/>
      <c r="D103" s="22"/>
      <c r="E103" s="22"/>
      <c r="F103" s="130" t="e">
        <f t="shared" si="2"/>
        <v>#REF!</v>
      </c>
    </row>
    <row r="104" spans="1:6" ht="25.5" customHeight="1">
      <c r="A104" s="57"/>
      <c r="B104" s="13"/>
      <c r="C104" s="11"/>
      <c r="D104" s="22"/>
      <c r="E104" s="22"/>
      <c r="F104" s="130" t="e">
        <f t="shared" si="2"/>
        <v>#REF!</v>
      </c>
    </row>
    <row r="105" spans="1:6" ht="25.5" customHeight="1">
      <c r="A105" s="57"/>
      <c r="B105" s="13"/>
      <c r="C105" s="17"/>
      <c r="D105" s="11"/>
      <c r="E105" s="11"/>
      <c r="F105" s="130" t="e">
        <f t="shared" si="2"/>
        <v>#REF!</v>
      </c>
    </row>
    <row r="106" spans="1:6" ht="25.5" customHeight="1">
      <c r="A106" s="57"/>
      <c r="B106" s="13"/>
      <c r="C106" s="11"/>
      <c r="D106" s="22"/>
      <c r="E106" s="76"/>
      <c r="F106" s="130" t="e">
        <f t="shared" si="2"/>
        <v>#REF!</v>
      </c>
    </row>
    <row r="107" spans="1:6" ht="25.5" customHeight="1">
      <c r="A107" s="57"/>
      <c r="B107" s="13"/>
      <c r="C107" s="11"/>
      <c r="D107" s="22"/>
      <c r="E107" s="76"/>
      <c r="F107" s="130" t="e">
        <f t="shared" si="2"/>
        <v>#REF!</v>
      </c>
    </row>
    <row r="108" spans="1:6" ht="25.5" customHeight="1">
      <c r="A108" s="57"/>
      <c r="B108" s="13"/>
      <c r="C108" s="11"/>
      <c r="D108" s="22"/>
      <c r="E108" s="76"/>
      <c r="F108" s="130" t="e">
        <f t="shared" si="2"/>
        <v>#REF!</v>
      </c>
    </row>
    <row r="109" spans="1:6" ht="25.5" customHeight="1">
      <c r="A109" s="41"/>
      <c r="B109" s="13"/>
      <c r="C109" s="11"/>
      <c r="D109" s="22"/>
      <c r="E109" s="76"/>
      <c r="F109" s="130" t="e">
        <f t="shared" si="2"/>
        <v>#REF!</v>
      </c>
    </row>
    <row r="110" spans="1:7" ht="25.5" customHeight="1">
      <c r="A110" s="57"/>
      <c r="B110" s="13"/>
      <c r="C110" s="11"/>
      <c r="D110" s="22"/>
      <c r="E110" s="76"/>
      <c r="F110" s="130" t="e">
        <f t="shared" si="2"/>
        <v>#REF!</v>
      </c>
      <c r="G110" s="187"/>
    </row>
    <row r="111" spans="1:7" s="29" customFormat="1" ht="25.5" customHeight="1">
      <c r="A111" s="193" t="s">
        <v>215</v>
      </c>
      <c r="B111" s="193"/>
      <c r="C111" s="193"/>
      <c r="D111" s="193"/>
      <c r="E111" s="193"/>
      <c r="F111" s="193"/>
      <c r="G111" s="194"/>
    </row>
    <row r="112" spans="1:6" ht="25.5" customHeight="1">
      <c r="A112" s="195" t="s">
        <v>27</v>
      </c>
      <c r="B112" s="196"/>
      <c r="C112" s="196"/>
      <c r="D112" s="196"/>
      <c r="E112" s="196"/>
      <c r="F112" s="196"/>
    </row>
    <row r="113" spans="1:6" ht="25.5" customHeight="1">
      <c r="A113" s="197" t="s">
        <v>10</v>
      </c>
      <c r="B113" s="198"/>
      <c r="C113" s="198"/>
      <c r="D113" s="198"/>
      <c r="E113" s="198"/>
      <c r="F113" s="198"/>
    </row>
    <row r="114" spans="1:6" ht="25.5" customHeight="1">
      <c r="A114" s="3" t="s">
        <v>3</v>
      </c>
      <c r="B114" s="2" t="s">
        <v>2</v>
      </c>
      <c r="C114" s="3" t="s">
        <v>4</v>
      </c>
      <c r="D114" s="4" t="s">
        <v>0</v>
      </c>
      <c r="E114" s="4" t="s">
        <v>1</v>
      </c>
      <c r="F114" s="3" t="s">
        <v>5</v>
      </c>
    </row>
    <row r="115" spans="1:6" ht="25.5" customHeight="1">
      <c r="A115" s="42"/>
      <c r="B115" s="13"/>
      <c r="C115" s="13" t="s">
        <v>13</v>
      </c>
      <c r="D115" s="11"/>
      <c r="E115" s="11"/>
      <c r="F115" s="130" t="e">
        <f>F110+D115-E115</f>
        <v>#REF!</v>
      </c>
    </row>
    <row r="116" spans="1:6" ht="25.5" customHeight="1">
      <c r="A116" s="57"/>
      <c r="B116" s="13"/>
      <c r="C116" s="11"/>
      <c r="D116" s="22"/>
      <c r="E116" s="22"/>
      <c r="F116" s="130" t="e">
        <f>F115+D116-E116</f>
        <v>#REF!</v>
      </c>
    </row>
    <row r="117" spans="1:6" ht="25.5" customHeight="1">
      <c r="A117" s="57"/>
      <c r="B117" s="13"/>
      <c r="C117" s="11"/>
      <c r="D117" s="22"/>
      <c r="E117" s="22"/>
      <c r="F117" s="130" t="e">
        <f aca="true" t="shared" si="3" ref="F117:F145">F116+D117-E117</f>
        <v>#REF!</v>
      </c>
    </row>
    <row r="118" spans="1:6" ht="25.5" customHeight="1">
      <c r="A118" s="57"/>
      <c r="B118" s="13"/>
      <c r="C118" s="11"/>
      <c r="D118" s="22"/>
      <c r="E118" s="22"/>
      <c r="F118" s="130" t="e">
        <f t="shared" si="3"/>
        <v>#REF!</v>
      </c>
    </row>
    <row r="119" spans="1:6" ht="25.5" customHeight="1">
      <c r="A119" s="57"/>
      <c r="B119" s="13"/>
      <c r="C119" s="11"/>
      <c r="D119" s="22"/>
      <c r="E119" s="22"/>
      <c r="F119" s="130" t="e">
        <f t="shared" si="3"/>
        <v>#REF!</v>
      </c>
    </row>
    <row r="120" spans="1:6" ht="25.5" customHeight="1">
      <c r="A120" s="57"/>
      <c r="B120" s="13"/>
      <c r="C120" s="11"/>
      <c r="D120" s="22"/>
      <c r="E120" s="22"/>
      <c r="F120" s="130" t="e">
        <f t="shared" si="3"/>
        <v>#REF!</v>
      </c>
    </row>
    <row r="121" spans="1:6" ht="25.5" customHeight="1">
      <c r="A121" s="57"/>
      <c r="B121" s="13"/>
      <c r="C121" s="11"/>
      <c r="D121" s="22"/>
      <c r="E121" s="22"/>
      <c r="F121" s="130" t="e">
        <f t="shared" si="3"/>
        <v>#REF!</v>
      </c>
    </row>
    <row r="122" spans="1:6" ht="25.5" customHeight="1">
      <c r="A122" s="57"/>
      <c r="B122" s="13"/>
      <c r="C122" s="11"/>
      <c r="D122" s="22"/>
      <c r="E122" s="22"/>
      <c r="F122" s="130" t="e">
        <f t="shared" si="3"/>
        <v>#REF!</v>
      </c>
    </row>
    <row r="123" spans="1:6" ht="25.5" customHeight="1">
      <c r="A123" s="57"/>
      <c r="B123" s="13"/>
      <c r="C123" s="11"/>
      <c r="D123" s="22"/>
      <c r="E123" s="22"/>
      <c r="F123" s="130" t="e">
        <f t="shared" si="3"/>
        <v>#REF!</v>
      </c>
    </row>
    <row r="124" spans="1:6" ht="25.5" customHeight="1">
      <c r="A124" s="57"/>
      <c r="B124" s="13"/>
      <c r="C124" s="11"/>
      <c r="D124" s="22"/>
      <c r="E124" s="22"/>
      <c r="F124" s="130" t="e">
        <f t="shared" si="3"/>
        <v>#REF!</v>
      </c>
    </row>
    <row r="125" spans="1:6" ht="25.5" customHeight="1">
      <c r="A125" s="57"/>
      <c r="B125" s="13"/>
      <c r="C125" s="11"/>
      <c r="D125" s="22"/>
      <c r="E125" s="22"/>
      <c r="F125" s="130" t="e">
        <f t="shared" si="3"/>
        <v>#REF!</v>
      </c>
    </row>
    <row r="126" spans="1:6" ht="25.5" customHeight="1">
      <c r="A126" s="57"/>
      <c r="B126" s="7"/>
      <c r="C126" s="11"/>
      <c r="D126" s="52"/>
      <c r="E126" s="11"/>
      <c r="F126" s="130" t="e">
        <f t="shared" si="3"/>
        <v>#REF!</v>
      </c>
    </row>
    <row r="127" spans="1:6" ht="25.5" customHeight="1">
      <c r="A127" s="57"/>
      <c r="B127" s="13"/>
      <c r="C127" s="11"/>
      <c r="D127" s="22"/>
      <c r="E127" s="22"/>
      <c r="F127" s="130" t="e">
        <f t="shared" si="3"/>
        <v>#REF!</v>
      </c>
    </row>
    <row r="128" spans="1:6" ht="25.5" customHeight="1">
      <c r="A128" s="13"/>
      <c r="B128" s="13"/>
      <c r="C128" s="11"/>
      <c r="D128" s="11"/>
      <c r="E128" s="11"/>
      <c r="F128" s="130" t="e">
        <f t="shared" si="3"/>
        <v>#REF!</v>
      </c>
    </row>
    <row r="129" spans="1:6" ht="25.5" customHeight="1">
      <c r="A129" s="13"/>
      <c r="B129" s="13"/>
      <c r="C129" s="11"/>
      <c r="D129" s="11"/>
      <c r="E129" s="11"/>
      <c r="F129" s="130" t="e">
        <f t="shared" si="3"/>
        <v>#REF!</v>
      </c>
    </row>
    <row r="130" spans="1:6" ht="25.5" customHeight="1">
      <c r="A130" s="13"/>
      <c r="B130" s="13"/>
      <c r="C130" s="11"/>
      <c r="D130" s="11"/>
      <c r="E130" s="11"/>
      <c r="F130" s="130" t="e">
        <f t="shared" si="3"/>
        <v>#REF!</v>
      </c>
    </row>
    <row r="131" spans="1:6" ht="25.5" customHeight="1">
      <c r="A131" s="13"/>
      <c r="B131" s="13"/>
      <c r="C131" s="11"/>
      <c r="D131" s="11"/>
      <c r="E131" s="11"/>
      <c r="F131" s="130" t="e">
        <f t="shared" si="3"/>
        <v>#REF!</v>
      </c>
    </row>
    <row r="132" spans="1:6" ht="25.5" customHeight="1">
      <c r="A132" s="13"/>
      <c r="B132" s="13"/>
      <c r="C132" s="11"/>
      <c r="D132" s="11"/>
      <c r="E132" s="11"/>
      <c r="F132" s="130" t="e">
        <f t="shared" si="3"/>
        <v>#REF!</v>
      </c>
    </row>
    <row r="133" spans="1:6" ht="25.5" customHeight="1">
      <c r="A133" s="13"/>
      <c r="B133" s="13"/>
      <c r="C133" s="11"/>
      <c r="D133" s="11"/>
      <c r="E133" s="11"/>
      <c r="F133" s="130" t="e">
        <f t="shared" si="3"/>
        <v>#REF!</v>
      </c>
    </row>
    <row r="134" spans="1:6" ht="25.5" customHeight="1">
      <c r="A134" s="13"/>
      <c r="B134" s="13"/>
      <c r="C134" s="11"/>
      <c r="D134" s="11"/>
      <c r="E134" s="11"/>
      <c r="F134" s="130" t="e">
        <f t="shared" si="3"/>
        <v>#REF!</v>
      </c>
    </row>
    <row r="135" spans="1:6" ht="25.5" customHeight="1">
      <c r="A135" s="13"/>
      <c r="B135" s="13"/>
      <c r="C135" s="11"/>
      <c r="D135" s="11"/>
      <c r="E135" s="11"/>
      <c r="F135" s="130" t="e">
        <f t="shared" si="3"/>
        <v>#REF!</v>
      </c>
    </row>
    <row r="136" spans="1:6" ht="25.5" customHeight="1">
      <c r="A136" s="13"/>
      <c r="B136" s="13"/>
      <c r="C136" s="11"/>
      <c r="D136" s="11"/>
      <c r="E136" s="11"/>
      <c r="F136" s="130" t="e">
        <f t="shared" si="3"/>
        <v>#REF!</v>
      </c>
    </row>
    <row r="137" spans="1:6" ht="25.5" customHeight="1">
      <c r="A137" s="13"/>
      <c r="B137" s="13"/>
      <c r="C137" s="11"/>
      <c r="D137" s="11"/>
      <c r="E137" s="11"/>
      <c r="F137" s="130" t="e">
        <f t="shared" si="3"/>
        <v>#REF!</v>
      </c>
    </row>
    <row r="138" spans="1:6" ht="25.5" customHeight="1">
      <c r="A138" s="13"/>
      <c r="B138" s="13"/>
      <c r="C138" s="11"/>
      <c r="D138" s="11"/>
      <c r="E138" s="11"/>
      <c r="F138" s="130" t="e">
        <f t="shared" si="3"/>
        <v>#REF!</v>
      </c>
    </row>
    <row r="139" spans="1:6" ht="25.5" customHeight="1">
      <c r="A139" s="13"/>
      <c r="B139" s="13"/>
      <c r="C139" s="11"/>
      <c r="D139" s="11"/>
      <c r="E139" s="11"/>
      <c r="F139" s="130" t="e">
        <f t="shared" si="3"/>
        <v>#REF!</v>
      </c>
    </row>
    <row r="140" spans="1:6" ht="25.5" customHeight="1">
      <c r="A140" s="13"/>
      <c r="B140" s="13"/>
      <c r="C140" s="11"/>
      <c r="D140" s="11"/>
      <c r="E140" s="11"/>
      <c r="F140" s="130" t="e">
        <f t="shared" si="3"/>
        <v>#REF!</v>
      </c>
    </row>
    <row r="141" spans="1:6" ht="25.5" customHeight="1">
      <c r="A141" s="13"/>
      <c r="B141" s="13"/>
      <c r="C141" s="11"/>
      <c r="D141" s="11"/>
      <c r="E141" s="11"/>
      <c r="F141" s="130" t="e">
        <f t="shared" si="3"/>
        <v>#REF!</v>
      </c>
    </row>
    <row r="142" spans="1:6" ht="25.5" customHeight="1">
      <c r="A142" s="13"/>
      <c r="B142" s="13"/>
      <c r="C142" s="11"/>
      <c r="D142" s="11"/>
      <c r="E142" s="11"/>
      <c r="F142" s="130" t="e">
        <f t="shared" si="3"/>
        <v>#REF!</v>
      </c>
    </row>
    <row r="143" spans="1:6" ht="25.5" customHeight="1">
      <c r="A143" s="13"/>
      <c r="B143" s="13"/>
      <c r="C143" s="11"/>
      <c r="D143" s="11"/>
      <c r="E143" s="11"/>
      <c r="F143" s="130" t="e">
        <f t="shared" si="3"/>
        <v>#REF!</v>
      </c>
    </row>
    <row r="144" spans="1:6" ht="25.5" customHeight="1">
      <c r="A144" s="13"/>
      <c r="B144" s="13"/>
      <c r="C144" s="11"/>
      <c r="D144" s="11"/>
      <c r="E144" s="11"/>
      <c r="F144" s="130" t="e">
        <f t="shared" si="3"/>
        <v>#REF!</v>
      </c>
    </row>
    <row r="145" spans="1:6" ht="25.5" customHeight="1">
      <c r="A145" s="13"/>
      <c r="B145" s="13"/>
      <c r="C145" s="11"/>
      <c r="D145" s="11"/>
      <c r="E145" s="11"/>
      <c r="F145" s="130" t="e">
        <f t="shared" si="3"/>
        <v>#REF!</v>
      </c>
    </row>
    <row r="146" spans="1:7" s="29" customFormat="1" ht="25.5" customHeight="1">
      <c r="A146" s="193" t="s">
        <v>215</v>
      </c>
      <c r="B146" s="193"/>
      <c r="C146" s="193"/>
      <c r="D146" s="193"/>
      <c r="E146" s="193"/>
      <c r="F146" s="193"/>
      <c r="G146" s="193"/>
    </row>
    <row r="179" spans="1:6" s="29" customFormat="1" ht="25.5" customHeight="1">
      <c r="A179" s="1"/>
      <c r="B179" s="1"/>
      <c r="C179"/>
      <c r="D179"/>
      <c r="E179"/>
      <c r="F179"/>
    </row>
  </sheetData>
  <sheetProtection/>
  <mergeCells count="12">
    <mergeCell ref="A1:F1"/>
    <mergeCell ref="A2:F2"/>
    <mergeCell ref="A79:F79"/>
    <mergeCell ref="A113:F113"/>
    <mergeCell ref="A36:F36"/>
    <mergeCell ref="A37:F37"/>
    <mergeCell ref="A78:F78"/>
    <mergeCell ref="A146:G146"/>
    <mergeCell ref="A35:G35"/>
    <mergeCell ref="A77:G77"/>
    <mergeCell ref="A111:G111"/>
    <mergeCell ref="A112:F112"/>
  </mergeCells>
  <printOptions/>
  <pageMargins left="0.2" right="0.24" top="0.41" bottom="0.18" header="0.4" footer="6.5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4" sqref="A14:IV24"/>
    </sheetView>
  </sheetViews>
  <sheetFormatPr defaultColWidth="9.00390625" defaultRowHeight="16.5"/>
  <cols>
    <col min="1" max="1" width="12.875" style="0" customWidth="1"/>
    <col min="2" max="2" width="11.00390625" style="1" customWidth="1"/>
    <col min="3" max="3" width="34.25390625" style="0" customWidth="1"/>
    <col min="4" max="5" width="11.375" style="0" customWidth="1"/>
    <col min="6" max="6" width="15.625" style="0" customWidth="1"/>
  </cols>
  <sheetData>
    <row r="1" spans="1:6" ht="27.75">
      <c r="A1" s="188" t="s">
        <v>176</v>
      </c>
      <c r="B1" s="188"/>
      <c r="C1" s="188"/>
      <c r="D1" s="188"/>
      <c r="E1" s="188"/>
      <c r="F1" s="188"/>
    </row>
    <row r="2" spans="1:6" ht="27.75">
      <c r="A2" s="189" t="s">
        <v>177</v>
      </c>
      <c r="B2" s="190"/>
      <c r="C2" s="190"/>
      <c r="D2" s="190"/>
      <c r="E2" s="190"/>
      <c r="F2" s="191"/>
    </row>
    <row r="3" spans="1:6" ht="19.5">
      <c r="A3" s="3" t="s">
        <v>3</v>
      </c>
      <c r="B3" s="2" t="s">
        <v>2</v>
      </c>
      <c r="C3" s="3" t="s">
        <v>4</v>
      </c>
      <c r="D3" s="4" t="s">
        <v>0</v>
      </c>
      <c r="E3" s="4" t="s">
        <v>1</v>
      </c>
      <c r="F3" s="3" t="s">
        <v>5</v>
      </c>
    </row>
    <row r="4" spans="1:6" ht="19.5">
      <c r="A4" s="150">
        <v>40856</v>
      </c>
      <c r="B4" s="13">
        <v>1000033</v>
      </c>
      <c r="C4" s="141" t="s">
        <v>88</v>
      </c>
      <c r="D4" s="53">
        <v>10000</v>
      </c>
      <c r="E4" s="66"/>
      <c r="F4" s="54">
        <f>D4-E4</f>
        <v>10000</v>
      </c>
    </row>
    <row r="5" spans="1:6" ht="16.5">
      <c r="A5" s="146">
        <v>40856</v>
      </c>
      <c r="B5" s="13">
        <v>1000034</v>
      </c>
      <c r="C5" s="11" t="s">
        <v>89</v>
      </c>
      <c r="D5" s="73">
        <v>10000</v>
      </c>
      <c r="E5" s="73"/>
      <c r="F5" s="73">
        <f aca="true" t="shared" si="0" ref="F5:F11">F4+D5-E5</f>
        <v>20000</v>
      </c>
    </row>
    <row r="6" spans="1:6" ht="16.5">
      <c r="A6" s="146">
        <v>40856</v>
      </c>
      <c r="B6" s="13">
        <v>1000035</v>
      </c>
      <c r="C6" s="11" t="s">
        <v>90</v>
      </c>
      <c r="D6" s="73">
        <v>10000</v>
      </c>
      <c r="E6" s="73"/>
      <c r="F6" s="73">
        <f t="shared" si="0"/>
        <v>30000</v>
      </c>
    </row>
    <row r="7" spans="1:6" ht="16.5">
      <c r="A7" s="146">
        <v>40863</v>
      </c>
      <c r="B7" s="13">
        <v>1000037</v>
      </c>
      <c r="C7" s="11" t="s">
        <v>91</v>
      </c>
      <c r="D7" s="73">
        <v>80000</v>
      </c>
      <c r="E7" s="73"/>
      <c r="F7" s="73">
        <f t="shared" si="0"/>
        <v>110000</v>
      </c>
    </row>
    <row r="8" spans="1:6" ht="16.5">
      <c r="A8" s="146">
        <v>40863</v>
      </c>
      <c r="B8" s="13">
        <v>1000038</v>
      </c>
      <c r="C8" s="11" t="s">
        <v>92</v>
      </c>
      <c r="D8" s="73">
        <v>20000</v>
      </c>
      <c r="E8" s="73"/>
      <c r="F8" s="148">
        <f t="shared" si="0"/>
        <v>130000</v>
      </c>
    </row>
    <row r="9" spans="1:6" ht="16.5">
      <c r="A9" s="146">
        <v>40869</v>
      </c>
      <c r="B9" s="13" t="s">
        <v>196</v>
      </c>
      <c r="C9" s="11" t="s">
        <v>212</v>
      </c>
      <c r="D9" s="73">
        <v>5000</v>
      </c>
      <c r="E9" s="73"/>
      <c r="F9" s="154">
        <f t="shared" si="0"/>
        <v>135000</v>
      </c>
    </row>
    <row r="10" spans="1:6" ht="16.5">
      <c r="A10" s="147">
        <v>40893</v>
      </c>
      <c r="B10" s="13">
        <v>1000113</v>
      </c>
      <c r="C10" s="11" t="s">
        <v>180</v>
      </c>
      <c r="D10" s="73">
        <v>50000</v>
      </c>
      <c r="E10" s="73"/>
      <c r="F10" s="154">
        <f t="shared" si="0"/>
        <v>185000</v>
      </c>
    </row>
    <row r="11" spans="1:6" ht="16.5">
      <c r="A11" s="147">
        <v>40898</v>
      </c>
      <c r="B11" s="13">
        <v>1000114</v>
      </c>
      <c r="C11" s="11" t="s">
        <v>181</v>
      </c>
      <c r="D11" s="73">
        <v>24</v>
      </c>
      <c r="E11" s="73"/>
      <c r="F11" s="148">
        <f t="shared" si="0"/>
        <v>185024</v>
      </c>
    </row>
    <row r="12" spans="1:6" ht="16.5">
      <c r="A12" s="147"/>
      <c r="B12" s="13"/>
      <c r="C12" s="17"/>
      <c r="D12" s="73"/>
      <c r="E12" s="73"/>
      <c r="F12" s="73"/>
    </row>
    <row r="13" spans="1:6" ht="16.5">
      <c r="A13" s="147"/>
      <c r="B13" s="13"/>
      <c r="C13" s="17"/>
      <c r="D13" s="73"/>
      <c r="E13" s="73"/>
      <c r="F13" s="73"/>
    </row>
    <row r="14" spans="1:6" ht="16.5" hidden="1">
      <c r="A14" s="147"/>
      <c r="B14" s="7"/>
      <c r="C14" s="17"/>
      <c r="D14" s="73"/>
      <c r="E14" s="73"/>
      <c r="F14" s="73"/>
    </row>
    <row r="15" spans="1:6" ht="16.5" hidden="1">
      <c r="A15" s="146"/>
      <c r="B15" s="13"/>
      <c r="C15" s="25"/>
      <c r="D15" s="73"/>
      <c r="E15" s="73"/>
      <c r="F15" s="73"/>
    </row>
    <row r="16" spans="1:6" ht="16.5" hidden="1">
      <c r="A16" s="146"/>
      <c r="B16" s="19"/>
      <c r="C16" s="25"/>
      <c r="D16" s="73"/>
      <c r="E16" s="73"/>
      <c r="F16" s="73"/>
    </row>
    <row r="17" spans="1:6" ht="16.5" hidden="1">
      <c r="A17" s="146"/>
      <c r="B17" s="13"/>
      <c r="C17" s="25"/>
      <c r="D17" s="73"/>
      <c r="E17" s="73"/>
      <c r="F17" s="73"/>
    </row>
    <row r="18" spans="1:6" ht="16.5" hidden="1">
      <c r="A18" s="146"/>
      <c r="B18" s="107"/>
      <c r="C18" s="16"/>
      <c r="D18" s="11"/>
      <c r="E18" s="11"/>
      <c r="F18" s="12"/>
    </row>
    <row r="19" spans="1:6" ht="16.5" hidden="1">
      <c r="A19" s="146"/>
      <c r="B19" s="13"/>
      <c r="C19" s="16"/>
      <c r="D19" s="11"/>
      <c r="E19" s="11"/>
      <c r="F19" s="12"/>
    </row>
    <row r="20" spans="1:6" ht="16.5" hidden="1">
      <c r="A20" s="13"/>
      <c r="B20" s="107"/>
      <c r="C20" s="16"/>
      <c r="D20" s="11"/>
      <c r="E20" s="11"/>
      <c r="F20" s="12"/>
    </row>
    <row r="21" spans="1:6" ht="16.5" hidden="1">
      <c r="A21" s="13"/>
      <c r="B21" s="107"/>
      <c r="C21" s="16"/>
      <c r="D21" s="11"/>
      <c r="E21" s="11"/>
      <c r="F21" s="12"/>
    </row>
    <row r="22" spans="1:6" ht="16.5" hidden="1">
      <c r="A22" s="13"/>
      <c r="B22" s="13"/>
      <c r="C22" s="16"/>
      <c r="D22" s="11"/>
      <c r="E22" s="11"/>
      <c r="F22" s="12"/>
    </row>
    <row r="23" spans="1:6" ht="16.5" hidden="1">
      <c r="A23" s="13"/>
      <c r="B23" s="13"/>
      <c r="C23" s="16"/>
      <c r="D23" s="11"/>
      <c r="E23" s="11"/>
      <c r="F23" s="12"/>
    </row>
    <row r="24" spans="1:6" ht="16.5" hidden="1">
      <c r="A24" s="13"/>
      <c r="B24" s="13"/>
      <c r="C24" s="16"/>
      <c r="D24" s="11"/>
      <c r="E24" s="11"/>
      <c r="F24" s="12"/>
    </row>
    <row r="25" spans="1:6" ht="16.5">
      <c r="A25" s="13"/>
      <c r="B25" s="13"/>
      <c r="C25" s="16"/>
      <c r="D25" s="11"/>
      <c r="E25" s="11"/>
      <c r="F25" s="12"/>
    </row>
    <row r="26" spans="1:6" ht="17.25">
      <c r="A26" s="199" t="s">
        <v>114</v>
      </c>
      <c r="B26" s="200"/>
      <c r="C26" s="200"/>
      <c r="D26" s="200"/>
      <c r="E26" s="200"/>
      <c r="F26" s="200"/>
    </row>
  </sheetData>
  <sheetProtection/>
  <mergeCells count="3">
    <mergeCell ref="A1:F1"/>
    <mergeCell ref="A2:F2"/>
    <mergeCell ref="A26:F26"/>
  </mergeCells>
  <printOptions/>
  <pageMargins left="0.25" right="0.7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7"/>
  <sheetViews>
    <sheetView zoomScale="90" zoomScaleNormal="90" zoomScalePageLayoutView="0" workbookViewId="0" topLeftCell="A1">
      <selection activeCell="H90" sqref="H90"/>
    </sheetView>
  </sheetViews>
  <sheetFormatPr defaultColWidth="9.00390625" defaultRowHeight="16.5"/>
  <cols>
    <col min="1" max="1" width="11.375" style="1" customWidth="1"/>
    <col min="2" max="2" width="0.875" style="0" hidden="1" customWidth="1"/>
    <col min="3" max="3" width="9.875" style="0" customWidth="1"/>
    <col min="4" max="4" width="48.625" style="0" customWidth="1"/>
    <col min="5" max="5" width="14.50390625" style="0" customWidth="1"/>
    <col min="6" max="6" width="14.75390625" style="0" customWidth="1"/>
    <col min="7" max="7" width="14.00390625" style="0" customWidth="1"/>
    <col min="8" max="8" width="9.75390625" style="0" customWidth="1"/>
    <col min="9" max="9" width="10.50390625" style="0" customWidth="1"/>
  </cols>
  <sheetData>
    <row r="1" spans="1:8" ht="27.75">
      <c r="A1" s="195" t="s">
        <v>17</v>
      </c>
      <c r="B1" s="201"/>
      <c r="C1" s="201"/>
      <c r="D1" s="201"/>
      <c r="E1" s="201"/>
      <c r="F1" s="201"/>
      <c r="G1" s="201"/>
      <c r="H1" s="202"/>
    </row>
    <row r="2" spans="1:8" ht="27.75">
      <c r="A2" s="197" t="s">
        <v>14</v>
      </c>
      <c r="B2" s="197"/>
      <c r="C2" s="197"/>
      <c r="D2" s="203"/>
      <c r="E2" s="197"/>
      <c r="F2" s="197"/>
      <c r="G2" s="197"/>
      <c r="H2" s="204"/>
    </row>
    <row r="3" spans="1:9" ht="19.5">
      <c r="A3" s="3" t="s">
        <v>3</v>
      </c>
      <c r="B3" s="2"/>
      <c r="C3" s="2" t="s">
        <v>2</v>
      </c>
      <c r="D3" s="3" t="s">
        <v>4</v>
      </c>
      <c r="E3" s="4" t="s">
        <v>0</v>
      </c>
      <c r="F3" s="4" t="s">
        <v>1</v>
      </c>
      <c r="G3" s="3" t="s">
        <v>5</v>
      </c>
      <c r="H3" s="74" t="s">
        <v>9</v>
      </c>
      <c r="I3" s="161"/>
    </row>
    <row r="4" spans="1:8" ht="16.5">
      <c r="A4" s="75"/>
      <c r="B4" s="13"/>
      <c r="C4" s="13"/>
      <c r="D4" s="169" t="s">
        <v>22</v>
      </c>
      <c r="E4" s="89"/>
      <c r="F4" s="23"/>
      <c r="G4" s="22">
        <v>41925</v>
      </c>
      <c r="H4" s="11"/>
    </row>
    <row r="5" spans="1:8" ht="16.5">
      <c r="A5" s="113">
        <v>40841</v>
      </c>
      <c r="B5" s="13"/>
      <c r="C5" s="13">
        <v>1000004</v>
      </c>
      <c r="D5" s="103" t="s">
        <v>152</v>
      </c>
      <c r="E5" s="89"/>
      <c r="F5" s="23">
        <v>1759</v>
      </c>
      <c r="G5" s="22">
        <f>G4+E5-F5</f>
        <v>40166</v>
      </c>
      <c r="H5" s="11" t="s">
        <v>56</v>
      </c>
    </row>
    <row r="6" spans="1:8" ht="16.5">
      <c r="A6" s="107">
        <v>40844</v>
      </c>
      <c r="B6" s="11"/>
      <c r="C6" s="13">
        <v>1000005</v>
      </c>
      <c r="D6" s="34" t="s">
        <v>32</v>
      </c>
      <c r="E6" s="89">
        <v>3000</v>
      </c>
      <c r="F6" s="23"/>
      <c r="G6" s="22">
        <f aca="true" t="shared" si="0" ref="G6:G61">G5+E6-F6</f>
        <v>43166</v>
      </c>
      <c r="H6" s="11"/>
    </row>
    <row r="7" spans="1:8" ht="16.5">
      <c r="A7" s="107" t="s">
        <v>64</v>
      </c>
      <c r="B7" s="13"/>
      <c r="C7" s="13">
        <v>1000006</v>
      </c>
      <c r="D7" s="101" t="s">
        <v>33</v>
      </c>
      <c r="E7" s="89">
        <v>450</v>
      </c>
      <c r="F7" s="23"/>
      <c r="G7" s="22">
        <f t="shared" si="0"/>
        <v>43616</v>
      </c>
      <c r="H7" s="11"/>
    </row>
    <row r="8" spans="1:8" ht="16.5">
      <c r="A8" s="107">
        <v>40848</v>
      </c>
      <c r="B8" s="13"/>
      <c r="C8" s="13">
        <v>1000013</v>
      </c>
      <c r="D8" s="25" t="s">
        <v>37</v>
      </c>
      <c r="E8" s="89">
        <v>590</v>
      </c>
      <c r="F8" s="23"/>
      <c r="G8" s="22">
        <f t="shared" si="0"/>
        <v>44206</v>
      </c>
      <c r="H8" s="11"/>
    </row>
    <row r="9" spans="1:8" ht="16.5">
      <c r="A9" s="107">
        <v>40854</v>
      </c>
      <c r="B9" s="13"/>
      <c r="C9" s="13">
        <v>1000014</v>
      </c>
      <c r="D9" s="25" t="s">
        <v>46</v>
      </c>
      <c r="E9" s="89">
        <v>30000</v>
      </c>
      <c r="F9" s="23"/>
      <c r="G9" s="22">
        <f t="shared" si="0"/>
        <v>74206</v>
      </c>
      <c r="H9" s="11"/>
    </row>
    <row r="10" spans="1:8" ht="16.5">
      <c r="A10" s="107" t="s">
        <v>64</v>
      </c>
      <c r="B10" s="13"/>
      <c r="C10" s="13" t="s">
        <v>71</v>
      </c>
      <c r="D10" s="25" t="s">
        <v>47</v>
      </c>
      <c r="E10" s="89">
        <v>20000</v>
      </c>
      <c r="F10" s="23"/>
      <c r="G10" s="22">
        <f t="shared" si="0"/>
        <v>94206</v>
      </c>
      <c r="H10" s="11"/>
    </row>
    <row r="11" spans="1:8" ht="16.5">
      <c r="A11" s="107" t="s">
        <v>64</v>
      </c>
      <c r="B11" s="13"/>
      <c r="C11" s="13" t="s">
        <v>71</v>
      </c>
      <c r="D11" s="167" t="s">
        <v>48</v>
      </c>
      <c r="E11" s="89">
        <v>10000</v>
      </c>
      <c r="F11" s="23"/>
      <c r="G11" s="22">
        <f t="shared" si="0"/>
        <v>104206</v>
      </c>
      <c r="H11" s="11"/>
    </row>
    <row r="12" spans="1:8" ht="16.5">
      <c r="A12" s="107" t="s">
        <v>64</v>
      </c>
      <c r="B12" s="13"/>
      <c r="C12" s="13" t="s">
        <v>71</v>
      </c>
      <c r="D12" s="167" t="s">
        <v>49</v>
      </c>
      <c r="E12" s="89">
        <v>5000</v>
      </c>
      <c r="F12" s="23"/>
      <c r="G12" s="22">
        <f t="shared" si="0"/>
        <v>109206</v>
      </c>
      <c r="H12" s="17"/>
    </row>
    <row r="13" spans="1:8" ht="16.5">
      <c r="A13" s="107" t="s">
        <v>64</v>
      </c>
      <c r="B13" s="13"/>
      <c r="C13" s="13" t="s">
        <v>71</v>
      </c>
      <c r="D13" s="168" t="s">
        <v>50</v>
      </c>
      <c r="E13" s="22">
        <v>3000</v>
      </c>
      <c r="F13" s="24"/>
      <c r="G13" s="22">
        <f t="shared" si="0"/>
        <v>112206</v>
      </c>
      <c r="H13" s="11"/>
    </row>
    <row r="14" spans="1:8" ht="16.5">
      <c r="A14" s="107" t="s">
        <v>64</v>
      </c>
      <c r="B14" s="13"/>
      <c r="C14" s="13" t="s">
        <v>71</v>
      </c>
      <c r="D14" s="168" t="s">
        <v>51</v>
      </c>
      <c r="E14" s="22">
        <v>3000</v>
      </c>
      <c r="F14" s="24"/>
      <c r="G14" s="22">
        <f t="shared" si="0"/>
        <v>115206</v>
      </c>
      <c r="H14" s="11"/>
    </row>
    <row r="15" spans="1:8" ht="16.5">
      <c r="A15" s="107" t="s">
        <v>64</v>
      </c>
      <c r="B15" s="13"/>
      <c r="C15" s="13" t="s">
        <v>71</v>
      </c>
      <c r="D15" s="168" t="s">
        <v>52</v>
      </c>
      <c r="E15" s="22">
        <v>3000</v>
      </c>
      <c r="F15" s="24"/>
      <c r="G15" s="22">
        <f t="shared" si="0"/>
        <v>118206</v>
      </c>
      <c r="H15" s="11"/>
    </row>
    <row r="16" spans="1:8" ht="16.5">
      <c r="A16" s="107" t="s">
        <v>64</v>
      </c>
      <c r="B16" s="13"/>
      <c r="C16" s="13" t="s">
        <v>71</v>
      </c>
      <c r="D16" s="168" t="s">
        <v>53</v>
      </c>
      <c r="E16" s="22">
        <v>10000</v>
      </c>
      <c r="F16" s="24"/>
      <c r="G16" s="22">
        <f t="shared" si="0"/>
        <v>128206</v>
      </c>
      <c r="H16" s="11"/>
    </row>
    <row r="17" spans="1:8" ht="16.5">
      <c r="A17" s="107" t="s">
        <v>64</v>
      </c>
      <c r="B17" s="13"/>
      <c r="C17" s="13" t="s">
        <v>71</v>
      </c>
      <c r="D17" s="168" t="s">
        <v>54</v>
      </c>
      <c r="E17" s="22">
        <v>5000</v>
      </c>
      <c r="F17" s="24"/>
      <c r="G17" s="22">
        <f t="shared" si="0"/>
        <v>133206</v>
      </c>
      <c r="H17" s="11"/>
    </row>
    <row r="18" spans="1:8" ht="16.5">
      <c r="A18" s="107" t="s">
        <v>64</v>
      </c>
      <c r="B18" s="13"/>
      <c r="C18" s="13">
        <v>1000015</v>
      </c>
      <c r="D18" s="168" t="s">
        <v>55</v>
      </c>
      <c r="E18" s="22">
        <v>30000</v>
      </c>
      <c r="F18" s="24"/>
      <c r="G18" s="22">
        <f t="shared" si="0"/>
        <v>163206</v>
      </c>
      <c r="H18" s="11"/>
    </row>
    <row r="19" spans="1:8" ht="16.5">
      <c r="A19" s="107">
        <v>40858</v>
      </c>
      <c r="B19" s="11"/>
      <c r="C19" s="139">
        <v>1000021</v>
      </c>
      <c r="D19" s="167" t="s">
        <v>36</v>
      </c>
      <c r="E19" s="89"/>
      <c r="F19" s="23">
        <v>120</v>
      </c>
      <c r="G19" s="22">
        <f t="shared" si="0"/>
        <v>163086</v>
      </c>
      <c r="H19" s="219" t="s">
        <v>248</v>
      </c>
    </row>
    <row r="20" spans="1:8" ht="16.5">
      <c r="A20" s="120" t="s">
        <v>65</v>
      </c>
      <c r="B20" s="13"/>
      <c r="C20" s="13">
        <v>1000022</v>
      </c>
      <c r="D20" s="168" t="s">
        <v>40</v>
      </c>
      <c r="E20" s="22"/>
      <c r="F20" s="24">
        <v>2000</v>
      </c>
      <c r="G20" s="22">
        <f t="shared" si="0"/>
        <v>161086</v>
      </c>
      <c r="H20" s="34" t="s">
        <v>249</v>
      </c>
    </row>
    <row r="21" spans="1:8" ht="16.5">
      <c r="A21" s="120" t="s">
        <v>65</v>
      </c>
      <c r="B21" s="13"/>
      <c r="C21" s="13">
        <v>1000023</v>
      </c>
      <c r="D21" s="167" t="s">
        <v>38</v>
      </c>
      <c r="E21" s="22"/>
      <c r="F21" s="88">
        <v>2700</v>
      </c>
      <c r="G21" s="22">
        <f t="shared" si="0"/>
        <v>158386</v>
      </c>
      <c r="H21" s="34" t="s">
        <v>248</v>
      </c>
    </row>
    <row r="22" spans="1:8" ht="16.5">
      <c r="A22" s="120" t="s">
        <v>65</v>
      </c>
      <c r="B22" s="15"/>
      <c r="C22" s="7">
        <v>1000024</v>
      </c>
      <c r="D22" s="168" t="s">
        <v>39</v>
      </c>
      <c r="E22" s="64"/>
      <c r="F22" s="24">
        <v>2960</v>
      </c>
      <c r="G22" s="22">
        <f t="shared" si="0"/>
        <v>155426</v>
      </c>
      <c r="H22" s="34" t="s">
        <v>248</v>
      </c>
    </row>
    <row r="23" spans="1:8" ht="16.5">
      <c r="A23" s="120" t="s">
        <v>65</v>
      </c>
      <c r="B23" s="15"/>
      <c r="C23" s="7">
        <v>1000025</v>
      </c>
      <c r="D23" s="167" t="s">
        <v>41</v>
      </c>
      <c r="E23" s="64"/>
      <c r="F23" s="24">
        <v>3425</v>
      </c>
      <c r="G23" s="22">
        <f t="shared" si="0"/>
        <v>152001</v>
      </c>
      <c r="H23" s="34" t="s">
        <v>250</v>
      </c>
    </row>
    <row r="24" spans="1:8" ht="16.5">
      <c r="A24" s="120" t="s">
        <v>65</v>
      </c>
      <c r="B24" s="13"/>
      <c r="C24" s="13">
        <v>1000026</v>
      </c>
      <c r="D24" s="34" t="s">
        <v>42</v>
      </c>
      <c r="E24" s="64"/>
      <c r="F24" s="24">
        <v>5000</v>
      </c>
      <c r="G24" s="22">
        <f t="shared" si="0"/>
        <v>147001</v>
      </c>
      <c r="H24" s="34" t="s">
        <v>251</v>
      </c>
    </row>
    <row r="25" spans="1:8" ht="16.5">
      <c r="A25" s="120" t="s">
        <v>65</v>
      </c>
      <c r="B25" s="13"/>
      <c r="C25" s="13">
        <v>1000027</v>
      </c>
      <c r="D25" s="34" t="s">
        <v>45</v>
      </c>
      <c r="E25" s="64"/>
      <c r="F25" s="24">
        <v>300</v>
      </c>
      <c r="G25" s="138">
        <f t="shared" si="0"/>
        <v>146701</v>
      </c>
      <c r="H25" s="34" t="s">
        <v>248</v>
      </c>
    </row>
    <row r="26" spans="1:8" ht="16.5">
      <c r="A26" s="107">
        <v>40862</v>
      </c>
      <c r="B26" s="13"/>
      <c r="C26" s="13">
        <v>1000036</v>
      </c>
      <c r="D26" s="101" t="s">
        <v>79</v>
      </c>
      <c r="E26" s="22">
        <v>1000</v>
      </c>
      <c r="F26" s="24"/>
      <c r="G26" s="22">
        <f t="shared" si="0"/>
        <v>147701</v>
      </c>
      <c r="H26" s="34" t="s">
        <v>251</v>
      </c>
    </row>
    <row r="27" spans="1:8" ht="16.5">
      <c r="A27" s="107">
        <v>40868</v>
      </c>
      <c r="B27" s="11"/>
      <c r="C27" s="13">
        <v>1000039</v>
      </c>
      <c r="D27" s="11" t="s">
        <v>132</v>
      </c>
      <c r="E27" s="22">
        <v>10000</v>
      </c>
      <c r="F27" s="22"/>
      <c r="G27" s="22">
        <f t="shared" si="0"/>
        <v>157701</v>
      </c>
      <c r="H27" s="132"/>
    </row>
    <row r="28" spans="1:8" ht="16.5">
      <c r="A28" s="107">
        <v>40869</v>
      </c>
      <c r="B28" s="11"/>
      <c r="C28" s="13">
        <v>1000044</v>
      </c>
      <c r="D28" s="11" t="s">
        <v>134</v>
      </c>
      <c r="E28" s="22">
        <v>1000</v>
      </c>
      <c r="F28" s="22"/>
      <c r="G28" s="22">
        <f t="shared" si="0"/>
        <v>158701</v>
      </c>
      <c r="H28" s="132"/>
    </row>
    <row r="29" spans="1:8" ht="16.5">
      <c r="A29" s="107">
        <v>40869</v>
      </c>
      <c r="B29" s="11"/>
      <c r="C29" s="13">
        <v>1000044</v>
      </c>
      <c r="D29" s="11" t="s">
        <v>135</v>
      </c>
      <c r="E29" s="22">
        <v>1000</v>
      </c>
      <c r="F29" s="22"/>
      <c r="G29" s="22">
        <f t="shared" si="0"/>
        <v>159701</v>
      </c>
      <c r="H29" s="132"/>
    </row>
    <row r="30" spans="1:8" ht="16.5">
      <c r="A30" s="107">
        <v>40870</v>
      </c>
      <c r="B30" s="11"/>
      <c r="C30" s="13">
        <v>1000045</v>
      </c>
      <c r="D30" s="11" t="s">
        <v>136</v>
      </c>
      <c r="E30" s="22">
        <v>5000</v>
      </c>
      <c r="F30" s="22"/>
      <c r="G30" s="22">
        <f t="shared" si="0"/>
        <v>164701</v>
      </c>
      <c r="H30" s="132"/>
    </row>
    <row r="31" spans="1:8" ht="16.5">
      <c r="A31" s="120" t="s">
        <v>64</v>
      </c>
      <c r="B31" s="11"/>
      <c r="C31" s="13">
        <v>1000046</v>
      </c>
      <c r="D31" s="11" t="s">
        <v>137</v>
      </c>
      <c r="E31" s="22">
        <v>311880</v>
      </c>
      <c r="F31" s="22"/>
      <c r="G31" s="22">
        <f t="shared" si="0"/>
        <v>476581</v>
      </c>
      <c r="H31" s="132"/>
    </row>
    <row r="32" spans="1:8" ht="16.5">
      <c r="A32" s="120" t="s">
        <v>64</v>
      </c>
      <c r="B32" s="11"/>
      <c r="C32" s="13">
        <v>1000046</v>
      </c>
      <c r="D32" s="11" t="s">
        <v>138</v>
      </c>
      <c r="E32" s="22">
        <v>101160</v>
      </c>
      <c r="F32" s="22"/>
      <c r="G32" s="22">
        <f t="shared" si="0"/>
        <v>577741</v>
      </c>
      <c r="H32" s="132"/>
    </row>
    <row r="33" spans="1:8" ht="16.5">
      <c r="A33" s="120" t="s">
        <v>64</v>
      </c>
      <c r="B33" s="11"/>
      <c r="C33" s="13">
        <v>1000047</v>
      </c>
      <c r="D33" s="11" t="s">
        <v>139</v>
      </c>
      <c r="E33" s="22">
        <v>2000</v>
      </c>
      <c r="F33" s="22"/>
      <c r="G33" s="22">
        <f t="shared" si="0"/>
        <v>579741</v>
      </c>
      <c r="H33" s="132"/>
    </row>
    <row r="34" spans="1:8" ht="16.5">
      <c r="A34" s="120" t="s">
        <v>64</v>
      </c>
      <c r="B34" s="11"/>
      <c r="C34" s="13">
        <v>1000048</v>
      </c>
      <c r="D34" s="11" t="s">
        <v>140</v>
      </c>
      <c r="E34" s="22">
        <v>1000</v>
      </c>
      <c r="F34" s="22"/>
      <c r="G34" s="22">
        <f t="shared" si="0"/>
        <v>580741</v>
      </c>
      <c r="H34" s="132"/>
    </row>
    <row r="35" spans="1:8" ht="16.5">
      <c r="A35" s="120" t="s">
        <v>64</v>
      </c>
      <c r="B35" s="11"/>
      <c r="C35" s="13">
        <v>1000049</v>
      </c>
      <c r="D35" s="11" t="s">
        <v>141</v>
      </c>
      <c r="E35" s="22">
        <v>1000</v>
      </c>
      <c r="F35" s="22"/>
      <c r="G35" s="22">
        <f t="shared" si="0"/>
        <v>581741</v>
      </c>
      <c r="H35" s="132"/>
    </row>
    <row r="36" spans="1:8" ht="16.5">
      <c r="A36" s="107">
        <v>40871</v>
      </c>
      <c r="B36" s="11"/>
      <c r="C36" s="13">
        <v>1000050</v>
      </c>
      <c r="D36" s="11" t="s">
        <v>142</v>
      </c>
      <c r="E36" s="22">
        <v>2000</v>
      </c>
      <c r="F36" s="22"/>
      <c r="G36" s="22">
        <f t="shared" si="0"/>
        <v>583741</v>
      </c>
      <c r="H36" s="132"/>
    </row>
    <row r="37" spans="1:8" ht="16.5">
      <c r="A37" s="120" t="s">
        <v>64</v>
      </c>
      <c r="B37" s="11"/>
      <c r="C37" s="13">
        <v>1000050</v>
      </c>
      <c r="D37" s="11" t="s">
        <v>143</v>
      </c>
      <c r="E37" s="22">
        <v>1000</v>
      </c>
      <c r="F37" s="22"/>
      <c r="G37" s="22">
        <f t="shared" si="0"/>
        <v>584741</v>
      </c>
      <c r="H37" s="132"/>
    </row>
    <row r="38" spans="1:8" ht="16.5">
      <c r="A38" s="120" t="s">
        <v>64</v>
      </c>
      <c r="B38" s="11"/>
      <c r="C38" s="13">
        <v>1000051</v>
      </c>
      <c r="D38" s="11" t="s">
        <v>144</v>
      </c>
      <c r="E38" s="22">
        <v>2000</v>
      </c>
      <c r="F38" s="22"/>
      <c r="G38" s="22">
        <f t="shared" si="0"/>
        <v>586741</v>
      </c>
      <c r="H38" s="132"/>
    </row>
    <row r="39" spans="1:8" ht="16.5">
      <c r="A39" s="120" t="s">
        <v>64</v>
      </c>
      <c r="B39" s="13"/>
      <c r="C39" s="13">
        <v>1000070</v>
      </c>
      <c r="D39" s="137" t="s">
        <v>85</v>
      </c>
      <c r="E39" s="22"/>
      <c r="F39" s="90">
        <v>1320</v>
      </c>
      <c r="G39" s="22">
        <f t="shared" si="0"/>
        <v>585421</v>
      </c>
      <c r="H39" s="11" t="s">
        <v>56</v>
      </c>
    </row>
    <row r="40" spans="1:8" ht="16.5">
      <c r="A40" s="120" t="s">
        <v>64</v>
      </c>
      <c r="B40" s="13"/>
      <c r="C40" s="13">
        <v>1000071</v>
      </c>
      <c r="D40" s="137" t="s">
        <v>104</v>
      </c>
      <c r="E40" s="22"/>
      <c r="F40" s="90">
        <v>2400</v>
      </c>
      <c r="G40" s="22">
        <f t="shared" si="0"/>
        <v>583021</v>
      </c>
      <c r="H40" s="11" t="s">
        <v>56</v>
      </c>
    </row>
    <row r="41" spans="1:8" ht="16.5">
      <c r="A41" s="120" t="s">
        <v>64</v>
      </c>
      <c r="B41" s="13"/>
      <c r="C41" s="13">
        <v>1000072</v>
      </c>
      <c r="D41" s="11" t="s">
        <v>81</v>
      </c>
      <c r="E41" s="22"/>
      <c r="F41" s="90">
        <v>1500</v>
      </c>
      <c r="G41" s="22">
        <f t="shared" si="0"/>
        <v>581521</v>
      </c>
      <c r="H41" s="11" t="s">
        <v>44</v>
      </c>
    </row>
    <row r="42" spans="1:8" ht="16.5">
      <c r="A42" s="120" t="s">
        <v>64</v>
      </c>
      <c r="B42" s="13"/>
      <c r="C42" s="13">
        <v>1000073</v>
      </c>
      <c r="D42" s="11" t="s">
        <v>82</v>
      </c>
      <c r="E42" s="22"/>
      <c r="F42" s="90">
        <v>1000</v>
      </c>
      <c r="G42" s="22">
        <f t="shared" si="0"/>
        <v>580521</v>
      </c>
      <c r="H42" s="11" t="s">
        <v>44</v>
      </c>
    </row>
    <row r="43" spans="1:8" ht="16.5">
      <c r="A43" s="120" t="s">
        <v>64</v>
      </c>
      <c r="B43" s="13"/>
      <c r="C43" s="13">
        <v>1000073</v>
      </c>
      <c r="D43" s="137" t="s">
        <v>83</v>
      </c>
      <c r="E43" s="22"/>
      <c r="F43" s="72">
        <v>1000</v>
      </c>
      <c r="G43" s="22">
        <f t="shared" si="0"/>
        <v>579521</v>
      </c>
      <c r="H43" s="11" t="s">
        <v>44</v>
      </c>
    </row>
    <row r="44" spans="1:8" ht="16.5">
      <c r="A44" s="120" t="s">
        <v>64</v>
      </c>
      <c r="B44" s="13"/>
      <c r="C44" s="13">
        <v>1000074</v>
      </c>
      <c r="D44" s="34" t="s">
        <v>80</v>
      </c>
      <c r="E44" s="22"/>
      <c r="F44" s="24">
        <v>100</v>
      </c>
      <c r="G44" s="22">
        <f t="shared" si="0"/>
        <v>579421</v>
      </c>
      <c r="H44" s="11" t="s">
        <v>43</v>
      </c>
    </row>
    <row r="45" spans="1:8" ht="19.5">
      <c r="A45" s="120" t="s">
        <v>64</v>
      </c>
      <c r="B45" s="13"/>
      <c r="C45" s="13">
        <v>1000075</v>
      </c>
      <c r="D45" s="11" t="s">
        <v>84</v>
      </c>
      <c r="E45" s="50"/>
      <c r="F45" s="90">
        <v>1800</v>
      </c>
      <c r="G45" s="22">
        <f t="shared" si="0"/>
        <v>577621</v>
      </c>
      <c r="H45" s="11" t="s">
        <v>86</v>
      </c>
    </row>
    <row r="46" spans="1:8" ht="16.5">
      <c r="A46" s="120" t="s">
        <v>64</v>
      </c>
      <c r="B46" s="11"/>
      <c r="C46" s="13">
        <v>1000076</v>
      </c>
      <c r="D46" s="11" t="s">
        <v>102</v>
      </c>
      <c r="E46" s="22"/>
      <c r="F46" s="22">
        <v>3500</v>
      </c>
      <c r="G46" s="22">
        <f t="shared" si="0"/>
        <v>574121</v>
      </c>
      <c r="H46" s="220" t="s">
        <v>252</v>
      </c>
    </row>
    <row r="47" spans="1:8" ht="16.5">
      <c r="A47" s="120" t="s">
        <v>64</v>
      </c>
      <c r="B47" s="13"/>
      <c r="C47" s="13">
        <v>1000077</v>
      </c>
      <c r="D47" s="11" t="s">
        <v>94</v>
      </c>
      <c r="E47" s="22"/>
      <c r="F47" s="22">
        <v>3100</v>
      </c>
      <c r="G47" s="22">
        <f t="shared" si="0"/>
        <v>571021</v>
      </c>
      <c r="H47" s="220" t="s">
        <v>252</v>
      </c>
    </row>
    <row r="48" spans="1:8" ht="16.5">
      <c r="A48" s="120" t="s">
        <v>64</v>
      </c>
      <c r="B48" s="13"/>
      <c r="C48" s="13">
        <v>1000078</v>
      </c>
      <c r="D48" s="142" t="s">
        <v>95</v>
      </c>
      <c r="E48" s="45"/>
      <c r="F48" s="46">
        <v>9500</v>
      </c>
      <c r="G48" s="22">
        <f t="shared" si="0"/>
        <v>561521</v>
      </c>
      <c r="H48" s="220" t="s">
        <v>252</v>
      </c>
    </row>
    <row r="49" spans="1:8" ht="16.5">
      <c r="A49" s="120" t="s">
        <v>64</v>
      </c>
      <c r="B49" s="11"/>
      <c r="C49" s="13">
        <v>1000079</v>
      </c>
      <c r="D49" s="11" t="s">
        <v>96</v>
      </c>
      <c r="E49" s="22"/>
      <c r="F49" s="22">
        <v>10000</v>
      </c>
      <c r="G49" s="22">
        <f t="shared" si="0"/>
        <v>551521</v>
      </c>
      <c r="H49" s="220" t="s">
        <v>252</v>
      </c>
    </row>
    <row r="50" spans="1:8" ht="16.5">
      <c r="A50" s="120" t="s">
        <v>64</v>
      </c>
      <c r="B50" s="11"/>
      <c r="C50" s="13">
        <v>1000080</v>
      </c>
      <c r="D50" s="11" t="s">
        <v>97</v>
      </c>
      <c r="E50" s="22"/>
      <c r="F50" s="22">
        <v>3000</v>
      </c>
      <c r="G50" s="22">
        <f t="shared" si="0"/>
        <v>548521</v>
      </c>
      <c r="H50" s="220" t="s">
        <v>252</v>
      </c>
    </row>
    <row r="51" spans="1:8" ht="16.5">
      <c r="A51" s="120" t="s">
        <v>64</v>
      </c>
      <c r="B51" s="11"/>
      <c r="C51" s="13">
        <v>1000080</v>
      </c>
      <c r="D51" s="11" t="s">
        <v>98</v>
      </c>
      <c r="E51" s="22"/>
      <c r="F51" s="22">
        <v>1500</v>
      </c>
      <c r="G51" s="22">
        <f t="shared" si="0"/>
        <v>547021</v>
      </c>
      <c r="H51" s="220" t="s">
        <v>252</v>
      </c>
    </row>
    <row r="52" spans="1:8" ht="16.5">
      <c r="A52" s="120" t="s">
        <v>64</v>
      </c>
      <c r="B52" s="11"/>
      <c r="C52" s="13">
        <v>1000081</v>
      </c>
      <c r="D52" s="11" t="s">
        <v>100</v>
      </c>
      <c r="E52" s="22"/>
      <c r="F52" s="22">
        <v>13500</v>
      </c>
      <c r="G52" s="22">
        <f t="shared" si="0"/>
        <v>533521</v>
      </c>
      <c r="H52" s="220" t="s">
        <v>252</v>
      </c>
    </row>
    <row r="53" spans="1:8" ht="16.5">
      <c r="A53" s="120" t="s">
        <v>64</v>
      </c>
      <c r="B53" s="11"/>
      <c r="C53" s="13">
        <v>1000082</v>
      </c>
      <c r="D53" s="11" t="s">
        <v>101</v>
      </c>
      <c r="E53" s="22"/>
      <c r="F53" s="22">
        <v>35000</v>
      </c>
      <c r="G53" s="22">
        <f t="shared" si="0"/>
        <v>498521</v>
      </c>
      <c r="H53" s="220" t="s">
        <v>252</v>
      </c>
    </row>
    <row r="54" spans="1:8" ht="16.5">
      <c r="A54" s="120" t="s">
        <v>64</v>
      </c>
      <c r="B54" s="11"/>
      <c r="C54" s="13">
        <v>1000083</v>
      </c>
      <c r="D54" s="11" t="s">
        <v>103</v>
      </c>
      <c r="E54" s="22"/>
      <c r="F54" s="22">
        <v>28000</v>
      </c>
      <c r="G54" s="22">
        <f t="shared" si="0"/>
        <v>470521</v>
      </c>
      <c r="H54" s="220" t="s">
        <v>253</v>
      </c>
    </row>
    <row r="55" spans="1:8" ht="19.5">
      <c r="A55" s="120" t="s">
        <v>64</v>
      </c>
      <c r="B55" s="13"/>
      <c r="C55" s="13">
        <v>1000084</v>
      </c>
      <c r="D55" s="11" t="s">
        <v>87</v>
      </c>
      <c r="E55" s="50"/>
      <c r="F55" s="90">
        <v>7665</v>
      </c>
      <c r="G55" s="22">
        <f t="shared" si="0"/>
        <v>462856</v>
      </c>
      <c r="H55" s="34" t="s">
        <v>254</v>
      </c>
    </row>
    <row r="56" spans="1:8" ht="16.5">
      <c r="A56" s="120" t="s">
        <v>64</v>
      </c>
      <c r="B56" s="13"/>
      <c r="C56" s="13">
        <v>1000052</v>
      </c>
      <c r="D56" s="11" t="s">
        <v>145</v>
      </c>
      <c r="E56" s="53">
        <v>2000</v>
      </c>
      <c r="F56" s="90"/>
      <c r="G56" s="22">
        <f t="shared" si="0"/>
        <v>464856</v>
      </c>
      <c r="H56" s="34"/>
    </row>
    <row r="57" spans="1:8" ht="16.5">
      <c r="A57" s="120" t="s">
        <v>64</v>
      </c>
      <c r="B57" s="13"/>
      <c r="C57" s="13">
        <v>1000053</v>
      </c>
      <c r="D57" s="11" t="s">
        <v>146</v>
      </c>
      <c r="E57" s="53">
        <v>3000</v>
      </c>
      <c r="F57" s="90"/>
      <c r="G57" s="22">
        <f t="shared" si="0"/>
        <v>467856</v>
      </c>
      <c r="H57" s="34"/>
    </row>
    <row r="58" spans="1:8" ht="16.5">
      <c r="A58" s="107">
        <v>40872</v>
      </c>
      <c r="B58" s="11"/>
      <c r="C58" s="13">
        <v>1000085</v>
      </c>
      <c r="D58" s="11" t="s">
        <v>153</v>
      </c>
      <c r="E58" s="22"/>
      <c r="F58" s="183">
        <v>2067</v>
      </c>
      <c r="G58" s="22">
        <f t="shared" si="0"/>
        <v>465789</v>
      </c>
      <c r="H58" s="11" t="s">
        <v>56</v>
      </c>
    </row>
    <row r="59" spans="1:8" ht="16.5">
      <c r="A59" s="120" t="s">
        <v>64</v>
      </c>
      <c r="B59" s="11"/>
      <c r="C59" s="13">
        <v>1000089</v>
      </c>
      <c r="D59" s="17" t="s">
        <v>147</v>
      </c>
      <c r="E59" s="22">
        <v>1000</v>
      </c>
      <c r="F59" s="22"/>
      <c r="G59" s="22">
        <f t="shared" si="0"/>
        <v>466789</v>
      </c>
      <c r="H59" s="132"/>
    </row>
    <row r="60" spans="1:8" ht="16.5">
      <c r="A60" s="120" t="s">
        <v>64</v>
      </c>
      <c r="B60" s="11"/>
      <c r="C60" s="13">
        <v>1000090</v>
      </c>
      <c r="D60" s="17" t="s">
        <v>148</v>
      </c>
      <c r="E60" s="22">
        <v>3000</v>
      </c>
      <c r="F60" s="22"/>
      <c r="G60" s="22">
        <f t="shared" si="0"/>
        <v>469789</v>
      </c>
      <c r="H60" s="132"/>
    </row>
    <row r="61" spans="1:8" ht="16.5">
      <c r="A61" s="120" t="s">
        <v>64</v>
      </c>
      <c r="B61" s="11"/>
      <c r="C61" s="13">
        <v>1000091</v>
      </c>
      <c r="D61" s="17" t="s">
        <v>149</v>
      </c>
      <c r="E61" s="22">
        <v>300</v>
      </c>
      <c r="F61" s="52"/>
      <c r="G61" s="22">
        <f t="shared" si="0"/>
        <v>470089</v>
      </c>
      <c r="H61" s="132"/>
    </row>
    <row r="62" spans="1:8" ht="20.25">
      <c r="A62" s="192" t="s">
        <v>214</v>
      </c>
      <c r="B62" s="192"/>
      <c r="C62" s="192"/>
      <c r="D62" s="192"/>
      <c r="E62" s="192"/>
      <c r="F62" s="192"/>
      <c r="G62" s="192"/>
      <c r="H62" s="206"/>
    </row>
    <row r="63" spans="1:8" ht="19.5">
      <c r="A63" s="98"/>
      <c r="B63" s="98"/>
      <c r="C63" s="98"/>
      <c r="D63" s="98"/>
      <c r="E63" s="98"/>
      <c r="F63" s="98"/>
      <c r="G63" s="98"/>
      <c r="H63" s="5"/>
    </row>
    <row r="64" spans="1:8" ht="27.75">
      <c r="A64" s="195" t="s">
        <v>23</v>
      </c>
      <c r="B64" s="195"/>
      <c r="C64" s="195"/>
      <c r="D64" s="195"/>
      <c r="E64" s="195"/>
      <c r="F64" s="195"/>
      <c r="G64" s="195"/>
      <c r="H64" s="205"/>
    </row>
    <row r="65" spans="1:8" ht="27.75">
      <c r="A65" s="197" t="s">
        <v>14</v>
      </c>
      <c r="B65" s="197"/>
      <c r="C65" s="197"/>
      <c r="D65" s="203"/>
      <c r="E65" s="197"/>
      <c r="F65" s="197"/>
      <c r="G65" s="197"/>
      <c r="H65" s="204"/>
    </row>
    <row r="66" spans="1:9" ht="19.5">
      <c r="A66" s="3" t="s">
        <v>3</v>
      </c>
      <c r="B66" s="2"/>
      <c r="C66" s="2" t="s">
        <v>2</v>
      </c>
      <c r="D66" s="3" t="s">
        <v>4</v>
      </c>
      <c r="E66" s="4" t="s">
        <v>0</v>
      </c>
      <c r="F66" s="4" t="s">
        <v>1</v>
      </c>
      <c r="G66" s="3" t="s">
        <v>5</v>
      </c>
      <c r="H66" s="74" t="s">
        <v>9</v>
      </c>
      <c r="I66" s="162"/>
    </row>
    <row r="67" spans="1:8" ht="19.5">
      <c r="A67" s="75"/>
      <c r="B67" s="2"/>
      <c r="C67" s="38"/>
      <c r="D67" s="13" t="s">
        <v>13</v>
      </c>
      <c r="E67" s="66"/>
      <c r="F67" s="66"/>
      <c r="G67" s="44">
        <f>G61</f>
        <v>470089</v>
      </c>
      <c r="H67" s="74"/>
    </row>
    <row r="68" spans="1:8" ht="16.5">
      <c r="A68" s="107">
        <v>40875</v>
      </c>
      <c r="B68" s="11"/>
      <c r="C68" s="13">
        <v>1000092</v>
      </c>
      <c r="D68" s="17" t="s">
        <v>216</v>
      </c>
      <c r="E68" s="22">
        <v>8300</v>
      </c>
      <c r="F68" s="52"/>
      <c r="G68" s="44">
        <f aca="true" t="shared" si="1" ref="G68:G93">G67+E68-F68</f>
        <v>478389</v>
      </c>
      <c r="H68" s="132"/>
    </row>
    <row r="69" spans="1:8" ht="16.5">
      <c r="A69" s="107">
        <v>40875</v>
      </c>
      <c r="B69" s="11"/>
      <c r="C69" s="13">
        <v>1000093</v>
      </c>
      <c r="D69" s="17" t="s">
        <v>178</v>
      </c>
      <c r="E69" s="22">
        <v>1651</v>
      </c>
      <c r="F69" s="52"/>
      <c r="G69" s="44">
        <f t="shared" si="1"/>
        <v>480040</v>
      </c>
      <c r="H69" s="132"/>
    </row>
    <row r="70" spans="1:8" ht="16.5">
      <c r="A70" s="107">
        <v>40875</v>
      </c>
      <c r="B70" s="11"/>
      <c r="C70" s="13">
        <v>1000094</v>
      </c>
      <c r="D70" s="17" t="s">
        <v>150</v>
      </c>
      <c r="E70" s="22">
        <v>3710</v>
      </c>
      <c r="F70" s="22"/>
      <c r="G70" s="44">
        <f t="shared" si="1"/>
        <v>483750</v>
      </c>
      <c r="H70" s="11"/>
    </row>
    <row r="71" spans="1:8" ht="16.5">
      <c r="A71" s="107">
        <v>40875</v>
      </c>
      <c r="B71" s="11"/>
      <c r="C71" s="13">
        <v>1000095</v>
      </c>
      <c r="D71" s="17" t="s">
        <v>151</v>
      </c>
      <c r="E71" s="22">
        <v>7500</v>
      </c>
      <c r="F71" s="22"/>
      <c r="G71" s="44">
        <f t="shared" si="1"/>
        <v>491250</v>
      </c>
      <c r="H71" s="11"/>
    </row>
    <row r="72" spans="1:8" ht="16.5">
      <c r="A72" s="107">
        <v>40875</v>
      </c>
      <c r="B72" s="11"/>
      <c r="C72" s="13">
        <v>1000100</v>
      </c>
      <c r="D72" s="17" t="s">
        <v>133</v>
      </c>
      <c r="E72" s="22">
        <v>30000</v>
      </c>
      <c r="F72" s="22"/>
      <c r="G72" s="152">
        <f t="shared" si="1"/>
        <v>521250</v>
      </c>
      <c r="H72" s="11"/>
    </row>
    <row r="73" spans="1:8" ht="16.5">
      <c r="A73" s="107">
        <v>40877</v>
      </c>
      <c r="B73" s="11"/>
      <c r="C73" s="13">
        <v>1000101</v>
      </c>
      <c r="D73" s="17" t="s">
        <v>173</v>
      </c>
      <c r="E73" s="22">
        <v>2000</v>
      </c>
      <c r="F73" s="22"/>
      <c r="G73" s="151">
        <f t="shared" si="1"/>
        <v>523250</v>
      </c>
      <c r="H73" s="11"/>
    </row>
    <row r="74" spans="1:8" ht="16.5">
      <c r="A74" s="107">
        <v>40883</v>
      </c>
      <c r="B74" s="11"/>
      <c r="C74" s="13">
        <v>1000102</v>
      </c>
      <c r="D74" s="17" t="s">
        <v>187</v>
      </c>
      <c r="E74" s="22">
        <v>100</v>
      </c>
      <c r="F74" s="22"/>
      <c r="G74" s="152">
        <f t="shared" si="1"/>
        <v>523350</v>
      </c>
      <c r="H74" s="11"/>
    </row>
    <row r="75" spans="1:8" ht="16.5">
      <c r="A75" s="107">
        <v>40886</v>
      </c>
      <c r="B75" s="11"/>
      <c r="C75" s="13">
        <v>1000110</v>
      </c>
      <c r="D75" s="17" t="s">
        <v>188</v>
      </c>
      <c r="E75" s="22"/>
      <c r="F75" s="22">
        <v>2077</v>
      </c>
      <c r="G75" s="152">
        <f t="shared" si="1"/>
        <v>521273</v>
      </c>
      <c r="H75" s="11" t="s">
        <v>43</v>
      </c>
    </row>
    <row r="76" spans="1:8" ht="16.5">
      <c r="A76" s="113">
        <v>40892</v>
      </c>
      <c r="B76" s="11"/>
      <c r="C76" s="102">
        <v>1000111</v>
      </c>
      <c r="D76" s="17" t="s">
        <v>189</v>
      </c>
      <c r="E76" s="22">
        <v>10000</v>
      </c>
      <c r="F76" s="22"/>
      <c r="G76" s="152">
        <f t="shared" si="1"/>
        <v>531273</v>
      </c>
      <c r="H76" s="11"/>
    </row>
    <row r="77" spans="1:8" ht="16.5">
      <c r="A77" s="113">
        <v>40893</v>
      </c>
      <c r="B77" s="11"/>
      <c r="C77" s="102">
        <v>1000112</v>
      </c>
      <c r="D77" s="17" t="s">
        <v>190</v>
      </c>
      <c r="E77" s="22">
        <v>5000</v>
      </c>
      <c r="F77" s="22"/>
      <c r="G77" s="152">
        <f t="shared" si="1"/>
        <v>536273</v>
      </c>
      <c r="H77" s="11"/>
    </row>
    <row r="78" spans="1:8" ht="16.5">
      <c r="A78" s="123">
        <v>40898</v>
      </c>
      <c r="B78" s="11"/>
      <c r="C78" s="19" t="s">
        <v>200</v>
      </c>
      <c r="D78" s="60" t="s">
        <v>181</v>
      </c>
      <c r="E78" s="55">
        <v>240</v>
      </c>
      <c r="F78" s="55"/>
      <c r="G78" s="152">
        <f t="shared" si="1"/>
        <v>536513</v>
      </c>
      <c r="H78" s="11"/>
    </row>
    <row r="79" spans="1:8" ht="16.5">
      <c r="A79" s="123">
        <v>40900</v>
      </c>
      <c r="B79" s="11"/>
      <c r="C79" s="19" t="s">
        <v>201</v>
      </c>
      <c r="D79" s="216" t="s">
        <v>224</v>
      </c>
      <c r="E79" s="55">
        <v>5000</v>
      </c>
      <c r="F79" s="55"/>
      <c r="G79" s="152">
        <f t="shared" si="1"/>
        <v>541513</v>
      </c>
      <c r="H79" s="14" t="s">
        <v>99</v>
      </c>
    </row>
    <row r="80" spans="1:8" ht="16.5">
      <c r="A80" s="123">
        <v>40900</v>
      </c>
      <c r="B80" s="11"/>
      <c r="C80" s="19" t="s">
        <v>202</v>
      </c>
      <c r="D80" s="34" t="s">
        <v>225</v>
      </c>
      <c r="E80" s="92">
        <v>141</v>
      </c>
      <c r="F80" s="92"/>
      <c r="G80" s="152">
        <f t="shared" si="1"/>
        <v>541654</v>
      </c>
      <c r="H80" s="11" t="s">
        <v>99</v>
      </c>
    </row>
    <row r="81" spans="1:8" ht="16.5">
      <c r="A81" s="113">
        <v>40900</v>
      </c>
      <c r="B81" s="11"/>
      <c r="C81" s="19" t="s">
        <v>203</v>
      </c>
      <c r="D81" s="217" t="s">
        <v>226</v>
      </c>
      <c r="E81" s="122">
        <v>1000</v>
      </c>
      <c r="F81" s="55"/>
      <c r="G81" s="152">
        <f t="shared" si="1"/>
        <v>542654</v>
      </c>
      <c r="H81" s="11"/>
    </row>
    <row r="82" spans="1:8" ht="16.5">
      <c r="A82" s="113">
        <v>41269</v>
      </c>
      <c r="B82" s="11"/>
      <c r="C82" s="91" t="s">
        <v>211</v>
      </c>
      <c r="D82" s="34" t="s">
        <v>227</v>
      </c>
      <c r="E82" s="122"/>
      <c r="F82" s="55">
        <v>2616</v>
      </c>
      <c r="G82" s="152">
        <f t="shared" si="1"/>
        <v>540038</v>
      </c>
      <c r="H82" s="11" t="s">
        <v>56</v>
      </c>
    </row>
    <row r="83" spans="1:8" ht="16.5">
      <c r="A83" s="123">
        <v>41271</v>
      </c>
      <c r="B83" s="11"/>
      <c r="C83" s="19" t="s">
        <v>204</v>
      </c>
      <c r="D83" s="34" t="s">
        <v>228</v>
      </c>
      <c r="E83" s="55">
        <v>7000</v>
      </c>
      <c r="F83" s="55"/>
      <c r="G83" s="152">
        <f t="shared" si="1"/>
        <v>547038</v>
      </c>
      <c r="H83" s="11"/>
    </row>
    <row r="84" spans="1:8" ht="16.5">
      <c r="A84" s="123">
        <v>41271</v>
      </c>
      <c r="B84" s="11"/>
      <c r="C84" s="19" t="s">
        <v>205</v>
      </c>
      <c r="D84" s="34" t="s">
        <v>229</v>
      </c>
      <c r="E84" s="55">
        <v>1000</v>
      </c>
      <c r="F84" s="55"/>
      <c r="G84" s="152">
        <f t="shared" si="1"/>
        <v>548038</v>
      </c>
      <c r="H84" s="11"/>
    </row>
    <row r="85" spans="1:8" ht="16.5">
      <c r="A85" s="124">
        <v>41273</v>
      </c>
      <c r="B85" s="11"/>
      <c r="C85" s="218" t="s">
        <v>239</v>
      </c>
      <c r="D85" s="34" t="s">
        <v>230</v>
      </c>
      <c r="E85" s="55">
        <v>3000</v>
      </c>
      <c r="F85" s="55"/>
      <c r="G85" s="152">
        <f t="shared" si="1"/>
        <v>551038</v>
      </c>
      <c r="H85" s="11"/>
    </row>
    <row r="86" spans="1:8" ht="16.5">
      <c r="A86" s="120" t="s">
        <v>64</v>
      </c>
      <c r="B86" s="11"/>
      <c r="C86" s="218" t="s">
        <v>240</v>
      </c>
      <c r="D86" s="34" t="s">
        <v>231</v>
      </c>
      <c r="E86" s="51"/>
      <c r="F86" s="55">
        <v>1000</v>
      </c>
      <c r="G86" s="152">
        <f t="shared" si="1"/>
        <v>550038</v>
      </c>
      <c r="H86" s="11" t="s">
        <v>44</v>
      </c>
    </row>
    <row r="87" spans="1:8" ht="16.5">
      <c r="A87" s="120" t="s">
        <v>64</v>
      </c>
      <c r="B87" s="11"/>
      <c r="C87" s="218" t="s">
        <v>241</v>
      </c>
      <c r="D87" s="34" t="s">
        <v>232</v>
      </c>
      <c r="E87" s="92"/>
      <c r="F87" s="93">
        <v>4200</v>
      </c>
      <c r="G87" s="152">
        <f t="shared" si="1"/>
        <v>545838</v>
      </c>
      <c r="H87" s="11" t="s">
        <v>195</v>
      </c>
    </row>
    <row r="88" spans="1:8" ht="16.5">
      <c r="A88" s="120" t="s">
        <v>64</v>
      </c>
      <c r="B88" s="11"/>
      <c r="C88" s="218" t="s">
        <v>242</v>
      </c>
      <c r="D88" s="34" t="s">
        <v>233</v>
      </c>
      <c r="E88" s="55"/>
      <c r="F88" s="55">
        <v>1713</v>
      </c>
      <c r="G88" s="152">
        <f t="shared" si="1"/>
        <v>544125</v>
      </c>
      <c r="H88" s="11" t="s">
        <v>43</v>
      </c>
    </row>
    <row r="89" spans="1:8" ht="16.5">
      <c r="A89" s="120" t="s">
        <v>64</v>
      </c>
      <c r="B89" s="11"/>
      <c r="C89" s="218" t="s">
        <v>243</v>
      </c>
      <c r="D89" s="34" t="s">
        <v>234</v>
      </c>
      <c r="E89" s="55"/>
      <c r="F89" s="55">
        <v>6300</v>
      </c>
      <c r="G89" s="152">
        <f t="shared" si="1"/>
        <v>537825</v>
      </c>
      <c r="H89" s="11" t="s">
        <v>191</v>
      </c>
    </row>
    <row r="90" spans="1:8" ht="16.5">
      <c r="A90" s="120" t="s">
        <v>64</v>
      </c>
      <c r="B90" s="11"/>
      <c r="C90" s="218" t="s">
        <v>244</v>
      </c>
      <c r="D90" s="34" t="s">
        <v>235</v>
      </c>
      <c r="E90" s="55"/>
      <c r="F90" s="55">
        <v>2140</v>
      </c>
      <c r="G90" s="152">
        <f t="shared" si="1"/>
        <v>535685</v>
      </c>
      <c r="H90" s="219" t="s">
        <v>255</v>
      </c>
    </row>
    <row r="91" spans="1:8" ht="16.5">
      <c r="A91" s="120" t="s">
        <v>64</v>
      </c>
      <c r="B91" s="11"/>
      <c r="C91" s="218" t="s">
        <v>245</v>
      </c>
      <c r="D91" s="34" t="s">
        <v>236</v>
      </c>
      <c r="E91" s="55"/>
      <c r="F91" s="55">
        <v>800</v>
      </c>
      <c r="G91" s="152">
        <f t="shared" si="1"/>
        <v>534885</v>
      </c>
      <c r="H91" s="11" t="s">
        <v>192</v>
      </c>
    </row>
    <row r="92" spans="1:8" ht="16.5">
      <c r="A92" s="120" t="s">
        <v>64</v>
      </c>
      <c r="B92" s="11"/>
      <c r="C92" s="218" t="s">
        <v>246</v>
      </c>
      <c r="D92" s="34" t="s">
        <v>237</v>
      </c>
      <c r="E92" s="55"/>
      <c r="F92" s="55">
        <v>1600</v>
      </c>
      <c r="G92" s="152">
        <f t="shared" si="1"/>
        <v>533285</v>
      </c>
      <c r="H92" s="11" t="s">
        <v>192</v>
      </c>
    </row>
    <row r="93" spans="1:8" ht="16.5">
      <c r="A93" s="120" t="s">
        <v>64</v>
      </c>
      <c r="B93" s="11"/>
      <c r="C93" s="218" t="s">
        <v>247</v>
      </c>
      <c r="D93" s="217" t="s">
        <v>238</v>
      </c>
      <c r="E93" s="122"/>
      <c r="F93" s="184">
        <v>1936</v>
      </c>
      <c r="G93" s="151">
        <f t="shared" si="1"/>
        <v>531349</v>
      </c>
      <c r="H93" s="11" t="s">
        <v>193</v>
      </c>
    </row>
    <row r="94" spans="1:8" ht="16.5">
      <c r="A94" s="124"/>
      <c r="B94" s="11"/>
      <c r="C94" s="19"/>
      <c r="D94" s="33"/>
      <c r="E94" s="55"/>
      <c r="F94" s="55"/>
      <c r="G94" s="149"/>
      <c r="H94" s="11"/>
    </row>
    <row r="95" spans="1:8" ht="16.5">
      <c r="A95" s="113"/>
      <c r="B95" s="11"/>
      <c r="C95" s="19"/>
      <c r="D95" s="33"/>
      <c r="E95" s="55"/>
      <c r="F95" s="55"/>
      <c r="G95" s="149"/>
      <c r="H95" s="11"/>
    </row>
    <row r="96" spans="1:8" ht="16.5">
      <c r="A96" s="123"/>
      <c r="B96" s="11"/>
      <c r="C96" s="19"/>
      <c r="D96" s="33"/>
      <c r="E96" s="55"/>
      <c r="F96" s="55"/>
      <c r="G96" s="149"/>
      <c r="H96" s="11"/>
    </row>
    <row r="97" spans="1:8" ht="16.5">
      <c r="A97" s="123"/>
      <c r="B97" s="11"/>
      <c r="C97" s="19"/>
      <c r="D97" s="33"/>
      <c r="E97" s="55"/>
      <c r="F97" s="55"/>
      <c r="G97" s="149"/>
      <c r="H97" s="11"/>
    </row>
    <row r="98" spans="1:8" ht="16.5">
      <c r="A98" s="123"/>
      <c r="B98" s="11"/>
      <c r="C98" s="19"/>
      <c r="D98" s="33"/>
      <c r="E98" s="55"/>
      <c r="F98" s="55"/>
      <c r="G98" s="149"/>
      <c r="H98" s="11"/>
    </row>
    <row r="99" spans="1:8" ht="16.5">
      <c r="A99" s="125"/>
      <c r="B99" s="11"/>
      <c r="C99" s="19"/>
      <c r="D99" s="33"/>
      <c r="E99" s="55"/>
      <c r="F99" s="55"/>
      <c r="G99" s="149"/>
      <c r="H99" s="11"/>
    </row>
    <row r="100" spans="1:8" ht="16.5">
      <c r="A100" s="125"/>
      <c r="B100" s="11"/>
      <c r="C100" s="19"/>
      <c r="D100" s="33"/>
      <c r="E100" s="55"/>
      <c r="F100" s="55"/>
      <c r="G100" s="149"/>
      <c r="H100" s="11"/>
    </row>
    <row r="101" spans="1:8" ht="16.5">
      <c r="A101" s="124"/>
      <c r="B101" s="11"/>
      <c r="C101" s="19"/>
      <c r="D101" s="33"/>
      <c r="E101" s="55"/>
      <c r="F101" s="55"/>
      <c r="G101" s="149"/>
      <c r="H101" s="11"/>
    </row>
    <row r="102" spans="1:8" ht="16.5">
      <c r="A102" s="124"/>
      <c r="B102" s="11"/>
      <c r="C102" s="19"/>
      <c r="D102" s="33"/>
      <c r="E102" s="55"/>
      <c r="F102" s="55"/>
      <c r="G102" s="149"/>
      <c r="H102" s="62"/>
    </row>
    <row r="103" spans="1:8" ht="19.5">
      <c r="A103" s="124"/>
      <c r="B103" s="11"/>
      <c r="C103" s="19"/>
      <c r="D103" s="33"/>
      <c r="E103" s="55"/>
      <c r="F103" s="55"/>
      <c r="G103" s="149"/>
      <c r="H103" s="8"/>
    </row>
    <row r="104" spans="1:8" ht="16.5">
      <c r="A104" s="124"/>
      <c r="B104" s="11"/>
      <c r="C104" s="19"/>
      <c r="D104" s="33"/>
      <c r="E104" s="55"/>
      <c r="F104" s="55"/>
      <c r="G104" s="149"/>
      <c r="H104" s="11"/>
    </row>
    <row r="105" spans="1:8" ht="16.5">
      <c r="A105" s="124"/>
      <c r="B105" s="11"/>
      <c r="C105" s="19"/>
      <c r="D105" s="33"/>
      <c r="E105" s="55"/>
      <c r="F105" s="94"/>
      <c r="G105" s="149"/>
      <c r="H105" s="11"/>
    </row>
    <row r="106" spans="1:8" ht="16.5">
      <c r="A106" s="124"/>
      <c r="B106" s="11"/>
      <c r="C106" s="19"/>
      <c r="D106" s="33"/>
      <c r="E106" s="55"/>
      <c r="F106" s="94"/>
      <c r="G106" s="149"/>
      <c r="H106" s="11"/>
    </row>
    <row r="107" spans="1:8" ht="16.5">
      <c r="A107" s="124"/>
      <c r="B107" s="11"/>
      <c r="C107" s="19"/>
      <c r="D107" s="33"/>
      <c r="E107" s="55"/>
      <c r="F107" s="94"/>
      <c r="G107" s="149"/>
      <c r="H107" s="11"/>
    </row>
    <row r="108" spans="1:8" ht="16.5">
      <c r="A108" s="124"/>
      <c r="B108" s="11"/>
      <c r="C108" s="19"/>
      <c r="D108" s="33"/>
      <c r="E108" s="55"/>
      <c r="F108" s="94"/>
      <c r="G108" s="149"/>
      <c r="H108" s="11"/>
    </row>
    <row r="109" spans="1:8" ht="16.5">
      <c r="A109" s="124"/>
      <c r="B109" s="11"/>
      <c r="C109" s="19"/>
      <c r="D109" s="33"/>
      <c r="E109" s="55"/>
      <c r="F109" s="55"/>
      <c r="G109" s="149"/>
      <c r="H109" s="11"/>
    </row>
    <row r="110" spans="1:8" ht="16.5">
      <c r="A110" s="124"/>
      <c r="B110" s="11"/>
      <c r="C110" s="19"/>
      <c r="D110" s="21"/>
      <c r="E110" s="51"/>
      <c r="F110" s="94"/>
      <c r="G110" s="149"/>
      <c r="H110" s="62"/>
    </row>
    <row r="111" spans="1:8" ht="16.5">
      <c r="A111" s="124"/>
      <c r="B111" s="11"/>
      <c r="C111" s="19"/>
      <c r="D111" s="11"/>
      <c r="E111" s="55"/>
      <c r="F111" s="55"/>
      <c r="G111" s="149"/>
      <c r="H111" s="62"/>
    </row>
    <row r="112" spans="1:8" ht="16.5">
      <c r="A112" s="124"/>
      <c r="B112" s="11"/>
      <c r="C112" s="19"/>
      <c r="D112" s="11"/>
      <c r="E112" s="55"/>
      <c r="F112" s="55"/>
      <c r="G112" s="149"/>
      <c r="H112" s="62"/>
    </row>
    <row r="113" spans="1:8" ht="16.5">
      <c r="A113" s="13"/>
      <c r="B113" s="11"/>
      <c r="C113" s="13"/>
      <c r="D113" s="11"/>
      <c r="E113" s="55"/>
      <c r="F113" s="22"/>
      <c r="G113" s="22"/>
      <c r="H113" s="62"/>
    </row>
    <row r="114" spans="1:8" ht="16.5">
      <c r="A114" s="13"/>
      <c r="B114" s="11"/>
      <c r="C114" s="13"/>
      <c r="D114" s="11"/>
      <c r="E114" s="55"/>
      <c r="F114" s="22"/>
      <c r="G114" s="22"/>
      <c r="H114" s="62"/>
    </row>
    <row r="115" spans="1:8" ht="16.5">
      <c r="A115" s="13"/>
      <c r="B115" s="11"/>
      <c r="C115" s="13"/>
      <c r="D115" s="11"/>
      <c r="E115" s="55"/>
      <c r="F115" s="22"/>
      <c r="G115" s="22"/>
      <c r="H115" s="62"/>
    </row>
    <row r="116" spans="1:8" ht="16.5">
      <c r="A116" s="13"/>
      <c r="B116" s="11"/>
      <c r="C116" s="13"/>
      <c r="D116" s="11"/>
      <c r="E116" s="55"/>
      <c r="F116" s="22"/>
      <c r="G116" s="22"/>
      <c r="H116" s="62"/>
    </row>
    <row r="117" spans="1:8" ht="16.5">
      <c r="A117" s="13"/>
      <c r="B117" s="11"/>
      <c r="C117" s="13"/>
      <c r="D117" s="11"/>
      <c r="E117" s="55"/>
      <c r="F117" s="22"/>
      <c r="G117" s="22"/>
      <c r="H117" s="62"/>
    </row>
    <row r="118" spans="1:8" ht="16.5">
      <c r="A118" s="13"/>
      <c r="B118" s="11"/>
      <c r="C118" s="13"/>
      <c r="D118" s="11"/>
      <c r="E118" s="55"/>
      <c r="F118" s="22"/>
      <c r="G118" s="22"/>
      <c r="H118" s="62"/>
    </row>
    <row r="119" spans="1:8" ht="16.5">
      <c r="A119" s="13"/>
      <c r="B119" s="11"/>
      <c r="C119" s="13"/>
      <c r="D119" s="11"/>
      <c r="E119" s="55"/>
      <c r="F119" s="22"/>
      <c r="G119" s="22"/>
      <c r="H119" s="62"/>
    </row>
    <row r="120" spans="1:8" ht="16.5">
      <c r="A120" s="13"/>
      <c r="B120" s="11"/>
      <c r="C120" s="13"/>
      <c r="D120" s="11"/>
      <c r="E120" s="55"/>
      <c r="F120" s="22"/>
      <c r="G120" s="22"/>
      <c r="H120" s="62"/>
    </row>
    <row r="121" spans="1:8" ht="16.5">
      <c r="A121" s="107"/>
      <c r="B121" s="11"/>
      <c r="C121" s="13"/>
      <c r="D121" s="11"/>
      <c r="E121" s="22"/>
      <c r="F121" s="22"/>
      <c r="G121" s="22"/>
      <c r="H121" s="62"/>
    </row>
    <row r="122" spans="1:8" ht="16.5">
      <c r="A122" s="107"/>
      <c r="B122" s="2"/>
      <c r="C122" s="13"/>
      <c r="D122" s="11"/>
      <c r="E122" s="44"/>
      <c r="F122" s="22"/>
      <c r="G122" s="22"/>
      <c r="H122" s="17"/>
    </row>
    <row r="123" spans="1:8" ht="16.5">
      <c r="A123" s="107"/>
      <c r="B123" s="2"/>
      <c r="C123" s="68"/>
      <c r="D123" s="11"/>
      <c r="E123" s="22"/>
      <c r="F123" s="22"/>
      <c r="G123" s="22"/>
      <c r="H123" s="11"/>
    </row>
    <row r="124" spans="1:8" ht="20.25">
      <c r="A124" s="192" t="s">
        <v>214</v>
      </c>
      <c r="B124" s="192"/>
      <c r="C124" s="192"/>
      <c r="D124" s="192"/>
      <c r="E124" s="192"/>
      <c r="F124" s="192"/>
      <c r="G124" s="192"/>
      <c r="H124" s="206"/>
    </row>
    <row r="125" spans="1:8" ht="19.5">
      <c r="A125" s="98"/>
      <c r="B125" s="98"/>
      <c r="C125" s="98"/>
      <c r="D125" s="98"/>
      <c r="E125" s="98"/>
      <c r="F125" s="98"/>
      <c r="G125" s="98"/>
      <c r="H125" s="5"/>
    </row>
    <row r="126" spans="1:8" ht="27.75">
      <c r="A126" s="195" t="s">
        <v>23</v>
      </c>
      <c r="B126" s="195"/>
      <c r="C126" s="195"/>
      <c r="D126" s="195"/>
      <c r="E126" s="195"/>
      <c r="F126" s="195"/>
      <c r="G126" s="195"/>
      <c r="H126" s="195"/>
    </row>
    <row r="127" spans="1:8" ht="27.75">
      <c r="A127" s="197" t="s">
        <v>14</v>
      </c>
      <c r="B127" s="197"/>
      <c r="C127" s="197"/>
      <c r="D127" s="203"/>
      <c r="E127" s="197"/>
      <c r="F127" s="197"/>
      <c r="G127" s="197"/>
      <c r="H127" s="204"/>
    </row>
    <row r="128" spans="1:8" ht="19.5">
      <c r="A128" s="3" t="s">
        <v>3</v>
      </c>
      <c r="B128" s="2"/>
      <c r="C128" s="63" t="s">
        <v>2</v>
      </c>
      <c r="D128" s="3" t="s">
        <v>4</v>
      </c>
      <c r="E128" s="4" t="s">
        <v>0</v>
      </c>
      <c r="F128" s="4" t="s">
        <v>1</v>
      </c>
      <c r="G128" s="3" t="s">
        <v>5</v>
      </c>
      <c r="H128" s="74" t="s">
        <v>9</v>
      </c>
    </row>
    <row r="129" spans="1:8" ht="19.5">
      <c r="A129" s="107"/>
      <c r="B129" s="2"/>
      <c r="C129" s="38"/>
      <c r="D129" s="13" t="s">
        <v>13</v>
      </c>
      <c r="E129" s="44"/>
      <c r="F129" s="66"/>
      <c r="G129" s="44">
        <v>177523</v>
      </c>
      <c r="H129" s="74"/>
    </row>
    <row r="130" spans="1:8" ht="16.5">
      <c r="A130" s="13"/>
      <c r="B130" s="11"/>
      <c r="C130" s="68"/>
      <c r="D130" s="11"/>
      <c r="E130" s="22"/>
      <c r="F130" s="22"/>
      <c r="G130" s="22"/>
      <c r="H130" s="11"/>
    </row>
    <row r="131" spans="1:8" ht="16.5">
      <c r="A131" s="13"/>
      <c r="B131" s="11"/>
      <c r="C131" s="68"/>
      <c r="D131" s="11"/>
      <c r="E131" s="22"/>
      <c r="F131" s="22"/>
      <c r="G131" s="22"/>
      <c r="H131" s="11"/>
    </row>
    <row r="132" spans="1:8" ht="16.5">
      <c r="A132" s="107"/>
      <c r="B132" s="11"/>
      <c r="C132" s="68"/>
      <c r="D132" s="60"/>
      <c r="E132" s="22"/>
      <c r="F132" s="22"/>
      <c r="G132" s="22"/>
      <c r="H132" s="11"/>
    </row>
    <row r="133" spans="1:8" ht="16.5">
      <c r="A133" s="107"/>
      <c r="B133" s="11"/>
      <c r="C133" s="68"/>
      <c r="D133" s="11"/>
      <c r="E133" s="22"/>
      <c r="F133" s="22"/>
      <c r="G133" s="22"/>
      <c r="H133" s="11"/>
    </row>
    <row r="134" spans="1:8" ht="16.5">
      <c r="A134" s="107"/>
      <c r="B134" s="11"/>
      <c r="C134" s="68"/>
      <c r="D134" s="17"/>
      <c r="E134" s="22"/>
      <c r="F134" s="22"/>
      <c r="G134" s="22"/>
      <c r="H134" s="11"/>
    </row>
    <row r="135" spans="1:8" ht="16.5">
      <c r="A135" s="107"/>
      <c r="B135" s="11"/>
      <c r="C135" s="68"/>
      <c r="D135" s="11"/>
      <c r="E135" s="22"/>
      <c r="F135" s="22"/>
      <c r="G135" s="22"/>
      <c r="H135" s="11"/>
    </row>
    <row r="136" spans="1:8" ht="16.5">
      <c r="A136" s="107"/>
      <c r="B136" s="11"/>
      <c r="C136" s="68"/>
      <c r="D136" s="11"/>
      <c r="E136" s="22"/>
      <c r="F136" s="22"/>
      <c r="G136" s="22"/>
      <c r="H136" s="11"/>
    </row>
    <row r="137" spans="1:8" ht="16.5">
      <c r="A137" s="13"/>
      <c r="B137" s="11"/>
      <c r="C137" s="68"/>
      <c r="D137" s="11"/>
      <c r="E137" s="22"/>
      <c r="F137" s="22"/>
      <c r="G137" s="22"/>
      <c r="H137" s="11"/>
    </row>
    <row r="138" spans="1:8" ht="16.5">
      <c r="A138" s="13"/>
      <c r="B138" s="11"/>
      <c r="C138" s="68"/>
      <c r="D138" s="11"/>
      <c r="E138" s="22"/>
      <c r="F138" s="22"/>
      <c r="G138" s="22"/>
      <c r="H138" s="11"/>
    </row>
    <row r="139" spans="1:8" ht="16.5">
      <c r="A139" s="107"/>
      <c r="B139" s="11"/>
      <c r="C139" s="68"/>
      <c r="D139" s="11"/>
      <c r="E139" s="22"/>
      <c r="F139" s="22"/>
      <c r="G139" s="22"/>
      <c r="H139" s="11"/>
    </row>
    <row r="140" spans="1:8" ht="16.5">
      <c r="A140" s="107"/>
      <c r="B140" s="11"/>
      <c r="C140" s="68"/>
      <c r="D140" s="11"/>
      <c r="E140" s="22"/>
      <c r="F140" s="22"/>
      <c r="G140" s="22"/>
      <c r="H140" s="11"/>
    </row>
    <row r="141" spans="1:8" ht="16.5">
      <c r="A141" s="13"/>
      <c r="B141" s="11"/>
      <c r="C141" s="68"/>
      <c r="D141" s="11"/>
      <c r="E141" s="22"/>
      <c r="F141" s="52"/>
      <c r="G141" s="22"/>
      <c r="H141" s="11"/>
    </row>
    <row r="142" spans="1:8" ht="16.5">
      <c r="A142" s="13"/>
      <c r="B142" s="11"/>
      <c r="C142" s="13"/>
      <c r="D142" s="11"/>
      <c r="E142" s="22"/>
      <c r="F142" s="52"/>
      <c r="G142" s="22"/>
      <c r="H142" s="11"/>
    </row>
    <row r="143" spans="1:8" ht="16.5">
      <c r="A143" s="107"/>
      <c r="B143" s="11"/>
      <c r="C143" s="13"/>
      <c r="D143" s="11"/>
      <c r="E143" s="22"/>
      <c r="F143" s="52"/>
      <c r="G143" s="22"/>
      <c r="H143" s="11"/>
    </row>
    <row r="144" spans="1:8" ht="16.5">
      <c r="A144" s="107"/>
      <c r="B144" s="11"/>
      <c r="C144" s="13"/>
      <c r="D144" s="11"/>
      <c r="E144" s="22"/>
      <c r="F144" s="52"/>
      <c r="G144" s="22"/>
      <c r="H144" s="11"/>
    </row>
    <row r="145" spans="1:8" ht="16.5">
      <c r="A145" s="13"/>
      <c r="B145" s="11"/>
      <c r="C145" s="13"/>
      <c r="D145" s="11"/>
      <c r="E145" s="22"/>
      <c r="F145" s="52"/>
      <c r="G145" s="22"/>
      <c r="H145" s="11"/>
    </row>
    <row r="146" spans="1:8" ht="16.5">
      <c r="A146" s="107"/>
      <c r="B146" s="11"/>
      <c r="C146" s="13"/>
      <c r="D146" s="11"/>
      <c r="E146" s="80"/>
      <c r="F146" s="106"/>
      <c r="G146" s="80"/>
      <c r="H146" s="56"/>
    </row>
    <row r="147" spans="1:8" ht="16.5">
      <c r="A147" s="13"/>
      <c r="B147" s="11"/>
      <c r="C147" s="13"/>
      <c r="D147" s="11"/>
      <c r="E147" s="80"/>
      <c r="F147" s="56"/>
      <c r="G147" s="56"/>
      <c r="H147" s="56"/>
    </row>
    <row r="148" spans="1:8" ht="16.5">
      <c r="A148" s="107"/>
      <c r="B148" s="11"/>
      <c r="C148" s="68"/>
      <c r="D148" s="11"/>
      <c r="E148" s="22"/>
      <c r="F148" s="22"/>
      <c r="G148" s="22"/>
      <c r="H148" s="11"/>
    </row>
    <row r="149" spans="1:8" ht="16.5">
      <c r="A149" s="107"/>
      <c r="B149" s="11"/>
      <c r="C149" s="68"/>
      <c r="D149" s="11"/>
      <c r="E149" s="22"/>
      <c r="F149" s="72"/>
      <c r="G149" s="22"/>
      <c r="H149" s="11"/>
    </row>
    <row r="150" spans="1:8" ht="16.5">
      <c r="A150" s="13"/>
      <c r="B150" s="11"/>
      <c r="C150" s="68"/>
      <c r="D150" s="11"/>
      <c r="E150" s="22"/>
      <c r="F150" s="72"/>
      <c r="G150" s="22"/>
      <c r="H150" s="11"/>
    </row>
    <row r="151" spans="1:8" ht="16.5">
      <c r="A151" s="107"/>
      <c r="B151" s="11"/>
      <c r="C151" s="68"/>
      <c r="D151" s="11"/>
      <c r="E151" s="22"/>
      <c r="F151" s="72"/>
      <c r="G151" s="22"/>
      <c r="H151" s="11"/>
    </row>
    <row r="152" spans="1:8" ht="16.5">
      <c r="A152" s="13"/>
      <c r="B152" s="11"/>
      <c r="C152" s="68"/>
      <c r="D152" s="11"/>
      <c r="E152" s="22"/>
      <c r="F152" s="72"/>
      <c r="G152" s="22"/>
      <c r="H152" s="11"/>
    </row>
    <row r="153" spans="1:8" ht="16.5">
      <c r="A153" s="107"/>
      <c r="B153" s="11"/>
      <c r="C153" s="68"/>
      <c r="D153" s="11"/>
      <c r="E153" s="22"/>
      <c r="F153" s="72"/>
      <c r="G153" s="22"/>
      <c r="H153" s="11"/>
    </row>
    <row r="154" spans="1:8" ht="16.5">
      <c r="A154" s="107"/>
      <c r="B154" s="11"/>
      <c r="C154" s="68"/>
      <c r="D154" s="11"/>
      <c r="E154" s="22"/>
      <c r="F154" s="72"/>
      <c r="G154" s="22"/>
      <c r="H154" s="11"/>
    </row>
    <row r="155" spans="1:8" ht="16.5">
      <c r="A155" s="107"/>
      <c r="B155" s="11"/>
      <c r="C155" s="68"/>
      <c r="D155" s="60"/>
      <c r="E155" s="22"/>
      <c r="F155" s="72"/>
      <c r="G155" s="22"/>
      <c r="H155" s="11"/>
    </row>
    <row r="156" spans="1:8" ht="16.5">
      <c r="A156" s="107"/>
      <c r="B156" s="11"/>
      <c r="C156" s="68"/>
      <c r="D156" s="11"/>
      <c r="E156" s="22"/>
      <c r="F156" s="72"/>
      <c r="G156" s="22"/>
      <c r="H156" s="11"/>
    </row>
    <row r="157" spans="1:8" ht="16.5">
      <c r="A157" s="107"/>
      <c r="B157" s="11"/>
      <c r="C157" s="68"/>
      <c r="D157" s="11"/>
      <c r="E157" s="22"/>
      <c r="F157" s="72"/>
      <c r="G157" s="22"/>
      <c r="H157" s="11"/>
    </row>
    <row r="158" spans="1:8" ht="16.5">
      <c r="A158" s="107"/>
      <c r="B158" s="11"/>
      <c r="C158" s="68"/>
      <c r="D158" s="60"/>
      <c r="E158" s="22"/>
      <c r="F158" s="72"/>
      <c r="G158" s="22"/>
      <c r="H158" s="11"/>
    </row>
    <row r="159" spans="1:8" ht="16.5">
      <c r="A159" s="13"/>
      <c r="B159" s="11"/>
      <c r="C159" s="68"/>
      <c r="D159" s="61"/>
      <c r="E159" s="22"/>
      <c r="F159" s="72"/>
      <c r="G159" s="22"/>
      <c r="H159" s="11"/>
    </row>
    <row r="160" spans="1:8" ht="16.5">
      <c r="A160" s="107"/>
      <c r="B160" s="11"/>
      <c r="C160" s="68"/>
      <c r="D160" s="11"/>
      <c r="E160" s="22"/>
      <c r="F160" s="72"/>
      <c r="G160" s="22"/>
      <c r="H160" s="11"/>
    </row>
    <row r="161" spans="1:8" ht="16.5">
      <c r="A161" s="107"/>
      <c r="B161" s="11"/>
      <c r="C161" s="68"/>
      <c r="D161" s="11"/>
      <c r="E161" s="22"/>
      <c r="F161" s="46"/>
      <c r="G161" s="22"/>
      <c r="H161" s="11"/>
    </row>
    <row r="162" spans="1:8" ht="16.5">
      <c r="A162" s="107"/>
      <c r="B162" s="11"/>
      <c r="C162" s="68"/>
      <c r="D162" s="11"/>
      <c r="E162" s="22"/>
      <c r="F162" s="46"/>
      <c r="G162" s="22"/>
      <c r="H162" s="11"/>
    </row>
    <row r="163" spans="1:8" ht="16.5">
      <c r="A163" s="107"/>
      <c r="B163" s="11"/>
      <c r="C163" s="68"/>
      <c r="D163" s="11"/>
      <c r="E163" s="22"/>
      <c r="F163" s="46"/>
      <c r="G163" s="22"/>
      <c r="H163" s="11"/>
    </row>
    <row r="164" spans="1:8" ht="16.5">
      <c r="A164" s="13"/>
      <c r="B164" s="11"/>
      <c r="C164" s="68"/>
      <c r="D164" s="11"/>
      <c r="E164" s="22"/>
      <c r="F164" s="46"/>
      <c r="G164" s="22"/>
      <c r="H164" s="11"/>
    </row>
    <row r="165" spans="1:8" ht="16.5">
      <c r="A165" s="13"/>
      <c r="B165" s="11"/>
      <c r="C165" s="68"/>
      <c r="D165" s="11"/>
      <c r="E165" s="22"/>
      <c r="F165" s="46"/>
      <c r="G165" s="22"/>
      <c r="H165" s="11"/>
    </row>
    <row r="166" spans="1:8" ht="19.5">
      <c r="A166" s="18"/>
      <c r="B166" s="11"/>
      <c r="C166" s="68"/>
      <c r="D166" s="43"/>
      <c r="E166" s="48"/>
      <c r="F166" s="72"/>
      <c r="G166" s="22"/>
      <c r="H166" s="62"/>
    </row>
    <row r="167" spans="1:8" ht="19.5">
      <c r="A167" s="13"/>
      <c r="B167" s="11"/>
      <c r="C167" s="68"/>
      <c r="D167" s="60"/>
      <c r="E167" s="105"/>
      <c r="F167" s="50"/>
      <c r="G167" s="22"/>
      <c r="H167" s="8"/>
    </row>
    <row r="168" spans="1:8" ht="16.5">
      <c r="A168" s="107"/>
      <c r="B168" s="11"/>
      <c r="C168" s="68"/>
      <c r="D168" s="11"/>
      <c r="E168" s="22"/>
      <c r="F168" s="73"/>
      <c r="G168" s="22"/>
      <c r="H168" s="11"/>
    </row>
    <row r="169" spans="1:8" ht="16.5">
      <c r="A169" s="107"/>
      <c r="B169" s="11"/>
      <c r="C169" s="68"/>
      <c r="D169" s="11"/>
      <c r="E169" s="22"/>
      <c r="F169" s="73"/>
      <c r="G169" s="22"/>
      <c r="H169" s="11"/>
    </row>
    <row r="170" spans="1:8" ht="16.5">
      <c r="A170" s="107"/>
      <c r="B170" s="11"/>
      <c r="C170" s="68"/>
      <c r="D170" s="21"/>
      <c r="E170" s="22"/>
      <c r="F170" s="22"/>
      <c r="G170" s="22"/>
      <c r="H170" s="11"/>
    </row>
    <row r="171" spans="1:8" ht="16.5">
      <c r="A171" s="107"/>
      <c r="B171" s="11"/>
      <c r="C171" s="68"/>
      <c r="D171" s="11"/>
      <c r="E171" s="22"/>
      <c r="F171" s="22"/>
      <c r="G171" s="22"/>
      <c r="H171" s="11"/>
    </row>
    <row r="172" spans="1:8" ht="16.5">
      <c r="A172" s="107"/>
      <c r="B172" s="11"/>
      <c r="C172" s="68"/>
      <c r="D172" s="11"/>
      <c r="E172" s="22"/>
      <c r="F172" s="22"/>
      <c r="G172" s="22"/>
      <c r="H172" s="11"/>
    </row>
    <row r="173" spans="1:8" ht="16.5">
      <c r="A173" s="13"/>
      <c r="B173" s="11"/>
      <c r="C173" s="68"/>
      <c r="D173" s="11"/>
      <c r="E173" s="22"/>
      <c r="F173" s="22"/>
      <c r="G173" s="22"/>
      <c r="H173" s="62"/>
    </row>
    <row r="174" spans="1:8" ht="16.5">
      <c r="A174" s="107"/>
      <c r="B174" s="11"/>
      <c r="C174" s="68"/>
      <c r="D174" s="60"/>
      <c r="E174" s="22"/>
      <c r="F174" s="22"/>
      <c r="G174" s="22"/>
      <c r="H174" s="62"/>
    </row>
    <row r="175" spans="1:8" ht="16.5">
      <c r="A175" s="107"/>
      <c r="B175" s="11"/>
      <c r="C175" s="68"/>
      <c r="D175" s="21"/>
      <c r="E175" s="22"/>
      <c r="F175" s="22"/>
      <c r="G175" s="22"/>
      <c r="H175" s="11"/>
    </row>
    <row r="176" spans="1:8" ht="16.5">
      <c r="A176" s="107"/>
      <c r="B176" s="11"/>
      <c r="C176" s="68"/>
      <c r="D176" s="11"/>
      <c r="E176" s="22"/>
      <c r="F176" s="22"/>
      <c r="G176" s="22"/>
      <c r="H176" s="11"/>
    </row>
    <row r="177" spans="1:8" ht="16.5">
      <c r="A177" s="107"/>
      <c r="B177" s="11"/>
      <c r="C177" s="68"/>
      <c r="D177" s="11"/>
      <c r="E177" s="22"/>
      <c r="F177" s="22"/>
      <c r="G177" s="22"/>
      <c r="H177" s="11"/>
    </row>
    <row r="178" spans="1:8" ht="16.5">
      <c r="A178" s="107"/>
      <c r="B178" s="11"/>
      <c r="C178" s="68"/>
      <c r="D178" s="11"/>
      <c r="E178" s="22"/>
      <c r="F178" s="22"/>
      <c r="G178" s="22"/>
      <c r="H178" s="11"/>
    </row>
    <row r="179" spans="1:8" ht="16.5">
      <c r="A179" s="107"/>
      <c r="B179" s="11"/>
      <c r="C179" s="13"/>
      <c r="D179" s="11"/>
      <c r="E179" s="22"/>
      <c r="F179" s="22"/>
      <c r="G179" s="22"/>
      <c r="H179" s="11"/>
    </row>
    <row r="180" spans="1:8" ht="16.5">
      <c r="A180" s="107"/>
      <c r="B180" s="11"/>
      <c r="C180" s="13"/>
      <c r="D180" s="11"/>
      <c r="E180" s="22"/>
      <c r="F180" s="22"/>
      <c r="G180" s="22"/>
      <c r="H180" s="11"/>
    </row>
    <row r="181" spans="1:8" ht="16.5">
      <c r="A181" s="107"/>
      <c r="B181" s="11"/>
      <c r="C181" s="13"/>
      <c r="D181" s="11"/>
      <c r="E181" s="22"/>
      <c r="F181" s="22"/>
      <c r="G181" s="22"/>
      <c r="H181" s="11"/>
    </row>
    <row r="182" spans="1:8" ht="16.5">
      <c r="A182" s="107"/>
      <c r="B182" s="11"/>
      <c r="C182" s="13"/>
      <c r="D182" s="11"/>
      <c r="E182" s="22"/>
      <c r="F182" s="22"/>
      <c r="G182" s="22"/>
      <c r="H182" s="11"/>
    </row>
    <row r="183" spans="1:8" ht="16.5">
      <c r="A183" s="107"/>
      <c r="B183" s="11"/>
      <c r="C183" s="13"/>
      <c r="D183" s="11"/>
      <c r="E183" s="22"/>
      <c r="F183" s="22"/>
      <c r="G183" s="22"/>
      <c r="H183" s="26"/>
    </row>
    <row r="184" spans="1:8" ht="16.5">
      <c r="A184" s="107"/>
      <c r="B184" s="11"/>
      <c r="C184" s="13"/>
      <c r="D184" s="17"/>
      <c r="E184" s="22"/>
      <c r="F184" s="22"/>
      <c r="G184" s="22"/>
      <c r="H184" s="62"/>
    </row>
    <row r="185" spans="1:8" ht="16.5">
      <c r="A185" s="107"/>
      <c r="B185" s="11"/>
      <c r="C185" s="13"/>
      <c r="D185" s="11"/>
      <c r="E185" s="22"/>
      <c r="F185" s="22"/>
      <c r="G185" s="22"/>
      <c r="H185" s="11"/>
    </row>
    <row r="186" spans="1:8" ht="20.25">
      <c r="A186" s="192" t="s">
        <v>214</v>
      </c>
      <c r="B186" s="192"/>
      <c r="C186" s="192"/>
      <c r="D186" s="192"/>
      <c r="E186" s="192"/>
      <c r="F186" s="192"/>
      <c r="G186" s="192"/>
      <c r="H186" s="206"/>
    </row>
    <row r="187" spans="1:8" ht="19.5">
      <c r="A187" s="98"/>
      <c r="B187" s="98"/>
      <c r="C187" s="98"/>
      <c r="D187" s="98"/>
      <c r="E187" s="98"/>
      <c r="F187" s="98"/>
      <c r="G187" s="98"/>
      <c r="H187" s="5"/>
    </row>
    <row r="188" spans="1:8" ht="27.75">
      <c r="A188" s="195" t="s">
        <v>23</v>
      </c>
      <c r="B188" s="195"/>
      <c r="C188" s="195"/>
      <c r="D188" s="195"/>
      <c r="E188" s="195"/>
      <c r="F188" s="195"/>
      <c r="G188" s="195"/>
      <c r="H188" s="205"/>
    </row>
    <row r="189" spans="1:8" ht="27.75">
      <c r="A189" s="197" t="s">
        <v>14</v>
      </c>
      <c r="B189" s="197"/>
      <c r="C189" s="197"/>
      <c r="D189" s="203"/>
      <c r="E189" s="197"/>
      <c r="F189" s="197"/>
      <c r="G189" s="197"/>
      <c r="H189" s="204"/>
    </row>
    <row r="190" spans="1:8" ht="19.5">
      <c r="A190" s="3" t="s">
        <v>3</v>
      </c>
      <c r="B190" s="2"/>
      <c r="C190" s="63" t="s">
        <v>2</v>
      </c>
      <c r="D190" s="3" t="s">
        <v>4</v>
      </c>
      <c r="E190" s="4" t="s">
        <v>0</v>
      </c>
      <c r="F190" s="4" t="s">
        <v>1</v>
      </c>
      <c r="G190" s="3" t="s">
        <v>5</v>
      </c>
      <c r="H190" s="74" t="s">
        <v>9</v>
      </c>
    </row>
    <row r="191" spans="1:8" ht="19.5">
      <c r="A191" s="75">
        <v>40750</v>
      </c>
      <c r="B191" s="2"/>
      <c r="C191" s="78"/>
      <c r="D191" s="13" t="s">
        <v>13</v>
      </c>
      <c r="E191" s="44"/>
      <c r="F191" s="66"/>
      <c r="G191" s="80">
        <f>G185+E191-F191</f>
        <v>0</v>
      </c>
      <c r="H191" s="74"/>
    </row>
    <row r="192" spans="1:8" ht="16.5">
      <c r="A192" s="107"/>
      <c r="B192" s="11"/>
      <c r="C192" s="13"/>
      <c r="D192" s="11"/>
      <c r="E192" s="22"/>
      <c r="F192" s="22"/>
      <c r="G192" s="22"/>
      <c r="H192" s="11"/>
    </row>
    <row r="193" spans="1:8" ht="16.5">
      <c r="A193" s="107"/>
      <c r="B193" s="11"/>
      <c r="C193" s="13"/>
      <c r="D193" s="11"/>
      <c r="E193" s="22"/>
      <c r="F193" s="22"/>
      <c r="G193" s="22"/>
      <c r="H193" s="11"/>
    </row>
    <row r="194" spans="1:8" ht="16.5">
      <c r="A194" s="107"/>
      <c r="B194" s="11"/>
      <c r="C194" s="13"/>
      <c r="D194" s="11"/>
      <c r="E194" s="22"/>
      <c r="F194" s="22"/>
      <c r="G194" s="22"/>
      <c r="H194" s="11"/>
    </row>
    <row r="195" spans="1:8" ht="16.5">
      <c r="A195" s="107"/>
      <c r="B195" s="11"/>
      <c r="C195" s="13"/>
      <c r="D195" s="17"/>
      <c r="E195" s="22"/>
      <c r="F195" s="22"/>
      <c r="G195" s="22"/>
      <c r="H195" s="62"/>
    </row>
    <row r="196" spans="1:8" ht="16.5">
      <c r="A196" s="107"/>
      <c r="B196" s="11"/>
      <c r="C196" s="13"/>
      <c r="D196" s="33"/>
      <c r="E196" s="22"/>
      <c r="F196" s="22"/>
      <c r="G196" s="22"/>
      <c r="H196" s="62"/>
    </row>
    <row r="197" spans="1:8" ht="16.5">
      <c r="A197" s="107"/>
      <c r="B197" s="11"/>
      <c r="C197" s="13"/>
      <c r="D197" s="11"/>
      <c r="E197" s="22"/>
      <c r="F197" s="22"/>
      <c r="G197" s="22"/>
      <c r="H197" s="11"/>
    </row>
    <row r="198" spans="1:8" ht="16.5">
      <c r="A198" s="107"/>
      <c r="B198" s="56"/>
      <c r="C198" s="68"/>
      <c r="D198" s="11"/>
      <c r="E198" s="22"/>
      <c r="F198" s="22"/>
      <c r="G198" s="22"/>
      <c r="H198" s="11"/>
    </row>
    <row r="199" spans="1:8" ht="16.5">
      <c r="A199" s="107"/>
      <c r="B199" s="56"/>
      <c r="C199" s="68"/>
      <c r="D199" s="17"/>
      <c r="E199" s="22"/>
      <c r="F199" s="22"/>
      <c r="G199" s="22"/>
      <c r="H199" s="11"/>
    </row>
    <row r="200" spans="1:8" ht="16.5">
      <c r="A200" s="107"/>
      <c r="B200" s="56"/>
      <c r="C200" s="68"/>
      <c r="D200" s="11"/>
      <c r="E200" s="80"/>
      <c r="F200" s="80"/>
      <c r="G200" s="22"/>
      <c r="H200" s="56"/>
    </row>
    <row r="201" spans="1:8" ht="16.5">
      <c r="A201" s="107"/>
      <c r="B201" s="56"/>
      <c r="C201" s="68"/>
      <c r="D201" s="56"/>
      <c r="E201" s="80"/>
      <c r="F201" s="80"/>
      <c r="G201" s="22"/>
      <c r="H201" s="56"/>
    </row>
    <row r="202" spans="1:8" ht="16.5">
      <c r="A202" s="107"/>
      <c r="B202" s="56"/>
      <c r="C202" s="68"/>
      <c r="D202" s="11"/>
      <c r="E202" s="80"/>
      <c r="F202" s="80"/>
      <c r="G202" s="22"/>
      <c r="H202" s="56"/>
    </row>
    <row r="203" spans="1:8" ht="16.5">
      <c r="A203" s="13"/>
      <c r="B203" s="56"/>
      <c r="C203" s="68"/>
      <c r="D203" s="11"/>
      <c r="E203" s="80"/>
      <c r="F203" s="80"/>
      <c r="G203" s="22"/>
      <c r="H203" s="56"/>
    </row>
    <row r="204" spans="1:8" ht="16.5">
      <c r="A204" s="111"/>
      <c r="B204" s="99"/>
      <c r="C204" s="7"/>
      <c r="D204" s="60"/>
      <c r="E204" s="82"/>
      <c r="F204" s="81"/>
      <c r="G204" s="46"/>
      <c r="H204" s="99"/>
    </row>
    <row r="205" spans="1:8" ht="16.5">
      <c r="A205" s="111"/>
      <c r="B205" s="99"/>
      <c r="C205" s="100"/>
      <c r="D205" s="60"/>
      <c r="E205" s="82"/>
      <c r="F205" s="81"/>
      <c r="G205" s="46"/>
      <c r="H205" s="17"/>
    </row>
    <row r="206" spans="1:8" ht="16.5">
      <c r="A206" s="111"/>
      <c r="B206" s="99"/>
      <c r="C206" s="7"/>
      <c r="D206" s="17"/>
      <c r="E206" s="82"/>
      <c r="F206" s="81"/>
      <c r="G206" s="46"/>
      <c r="H206" s="99"/>
    </row>
    <row r="207" spans="1:8" ht="16.5">
      <c r="A207" s="111"/>
      <c r="B207" s="99"/>
      <c r="C207" s="7"/>
      <c r="D207" s="99"/>
      <c r="E207" s="82"/>
      <c r="F207" s="81"/>
      <c r="G207" s="46"/>
      <c r="H207" s="99"/>
    </row>
    <row r="208" spans="1:8" ht="16.5">
      <c r="A208" s="7"/>
      <c r="B208" s="99"/>
      <c r="C208" s="7"/>
      <c r="D208" s="99"/>
      <c r="E208" s="82"/>
      <c r="F208" s="81"/>
      <c r="G208" s="46"/>
      <c r="H208" s="99"/>
    </row>
    <row r="209" spans="1:8" ht="16.5">
      <c r="A209" s="111"/>
      <c r="B209" s="99"/>
      <c r="C209" s="100"/>
      <c r="D209" s="99"/>
      <c r="E209" s="82"/>
      <c r="F209" s="81"/>
      <c r="G209" s="46"/>
      <c r="H209" s="99"/>
    </row>
    <row r="210" spans="1:8" ht="16.5">
      <c r="A210" s="111"/>
      <c r="B210" s="99"/>
      <c r="C210" s="100"/>
      <c r="D210" s="99"/>
      <c r="E210" s="82"/>
      <c r="F210" s="81"/>
      <c r="G210" s="46"/>
      <c r="H210" s="99"/>
    </row>
    <row r="211" spans="1:8" ht="16.5">
      <c r="A211" s="7"/>
      <c r="B211" s="99"/>
      <c r="C211" s="100"/>
      <c r="D211" s="99"/>
      <c r="E211" s="82"/>
      <c r="F211" s="82"/>
      <c r="G211" s="46"/>
      <c r="H211" s="99"/>
    </row>
    <row r="212" spans="1:8" ht="16.5">
      <c r="A212" s="111"/>
      <c r="B212" s="99"/>
      <c r="C212" s="100"/>
      <c r="D212" s="99"/>
      <c r="E212" s="82"/>
      <c r="F212" s="81"/>
      <c r="G212" s="46"/>
      <c r="H212" s="99"/>
    </row>
    <row r="213" spans="1:8" ht="16.5">
      <c r="A213" s="111"/>
      <c r="B213" s="99"/>
      <c r="C213" s="100"/>
      <c r="D213" s="99"/>
      <c r="E213" s="82"/>
      <c r="F213" s="81"/>
      <c r="G213" s="46"/>
      <c r="H213" s="99"/>
    </row>
    <row r="214" spans="1:8" ht="16.5">
      <c r="A214" s="111"/>
      <c r="B214" s="99"/>
      <c r="C214" s="100"/>
      <c r="D214" s="17"/>
      <c r="E214" s="82"/>
      <c r="F214" s="81"/>
      <c r="G214" s="46"/>
      <c r="H214" s="99"/>
    </row>
    <row r="215" spans="1:8" ht="16.5">
      <c r="A215" s="111"/>
      <c r="B215" s="99"/>
      <c r="C215" s="100"/>
      <c r="D215" s="17"/>
      <c r="E215" s="82"/>
      <c r="F215" s="81"/>
      <c r="G215" s="46"/>
      <c r="H215" s="99"/>
    </row>
    <row r="216" spans="1:8" ht="16.5">
      <c r="A216" s="111"/>
      <c r="B216" s="99"/>
      <c r="C216" s="100"/>
      <c r="D216" s="17"/>
      <c r="E216" s="82"/>
      <c r="F216" s="81"/>
      <c r="G216" s="46"/>
      <c r="H216" s="99"/>
    </row>
    <row r="217" spans="1:8" ht="16.5">
      <c r="A217" s="111"/>
      <c r="B217" s="99"/>
      <c r="C217" s="100"/>
      <c r="D217" s="17"/>
      <c r="E217" s="82"/>
      <c r="F217" s="81"/>
      <c r="G217" s="46"/>
      <c r="H217" s="99"/>
    </row>
    <row r="218" spans="1:8" ht="16.5">
      <c r="A218" s="111"/>
      <c r="B218" s="99"/>
      <c r="C218" s="100"/>
      <c r="D218" s="17"/>
      <c r="E218" s="82"/>
      <c r="F218" s="81"/>
      <c r="G218" s="46"/>
      <c r="H218" s="99"/>
    </row>
    <row r="219" spans="1:8" ht="16.5">
      <c r="A219" s="111"/>
      <c r="B219" s="99"/>
      <c r="C219" s="100"/>
      <c r="D219" s="99"/>
      <c r="E219" s="82"/>
      <c r="F219" s="81"/>
      <c r="G219" s="46"/>
      <c r="H219" s="99"/>
    </row>
    <row r="220" spans="1:8" ht="16.5">
      <c r="A220" s="7"/>
      <c r="B220" s="99"/>
      <c r="C220" s="100"/>
      <c r="D220" s="17"/>
      <c r="E220" s="82"/>
      <c r="F220" s="81"/>
      <c r="G220" s="46"/>
      <c r="H220" s="99"/>
    </row>
    <row r="221" spans="1:8" ht="16.5">
      <c r="A221" s="7"/>
      <c r="B221" s="17"/>
      <c r="C221" s="7"/>
      <c r="D221" s="99"/>
      <c r="E221" s="46"/>
      <c r="F221" s="46"/>
      <c r="G221" s="46"/>
      <c r="H221" s="99"/>
    </row>
    <row r="222" spans="1:8" ht="16.5">
      <c r="A222" s="107"/>
      <c r="B222" s="56"/>
      <c r="C222" s="68"/>
      <c r="D222" s="70"/>
      <c r="E222" s="80"/>
      <c r="F222" s="81"/>
      <c r="G222" s="22"/>
      <c r="H222" s="56"/>
    </row>
    <row r="223" spans="1:8" ht="16.5">
      <c r="A223" s="107"/>
      <c r="B223" s="56"/>
      <c r="C223" s="68"/>
      <c r="D223" s="71"/>
      <c r="E223" s="80"/>
      <c r="F223" s="81"/>
      <c r="G223" s="22"/>
      <c r="H223" s="56"/>
    </row>
    <row r="224" spans="1:8" ht="16.5">
      <c r="A224" s="107"/>
      <c r="B224" s="56"/>
      <c r="C224" s="79"/>
      <c r="D224" s="56"/>
      <c r="E224" s="80"/>
      <c r="F224" s="81"/>
      <c r="G224" s="22"/>
      <c r="H224" s="56"/>
    </row>
    <row r="225" spans="1:8" ht="16.5">
      <c r="A225" s="107"/>
      <c r="B225" s="56"/>
      <c r="C225" s="79"/>
      <c r="D225" s="56"/>
      <c r="E225" s="80"/>
      <c r="F225" s="82"/>
      <c r="G225" s="22"/>
      <c r="H225" s="56"/>
    </row>
    <row r="226" spans="1:8" ht="16.5">
      <c r="A226" s="13"/>
      <c r="B226" s="56"/>
      <c r="C226" s="79"/>
      <c r="D226" s="56"/>
      <c r="E226" s="80"/>
      <c r="F226" s="82"/>
      <c r="G226" s="22"/>
      <c r="H226" s="56"/>
    </row>
    <row r="227" spans="1:8" ht="16.5">
      <c r="A227" s="13"/>
      <c r="B227" s="56"/>
      <c r="C227" s="79"/>
      <c r="D227" s="56"/>
      <c r="E227" s="80"/>
      <c r="F227" s="82"/>
      <c r="G227" s="22"/>
      <c r="H227" s="56"/>
    </row>
    <row r="228" spans="1:8" ht="19.5">
      <c r="A228" s="18"/>
      <c r="B228" s="56"/>
      <c r="C228" s="79"/>
      <c r="D228" s="56"/>
      <c r="E228" s="80"/>
      <c r="F228" s="82"/>
      <c r="G228" s="22"/>
      <c r="H228" s="87"/>
    </row>
    <row r="229" spans="1:8" ht="19.5">
      <c r="A229" s="13"/>
      <c r="B229" s="56"/>
      <c r="C229" s="79"/>
      <c r="D229" s="56"/>
      <c r="E229" s="80"/>
      <c r="F229" s="82"/>
      <c r="G229" s="22"/>
      <c r="H229" s="84"/>
    </row>
    <row r="230" spans="1:8" ht="19.5">
      <c r="A230" s="107"/>
      <c r="B230" s="56"/>
      <c r="C230" s="77"/>
      <c r="D230" s="43"/>
      <c r="E230" s="83"/>
      <c r="F230" s="81"/>
      <c r="G230" s="22"/>
      <c r="H230" s="56"/>
    </row>
    <row r="231" spans="1:8" ht="19.5">
      <c r="A231" s="107"/>
      <c r="B231" s="56"/>
      <c r="C231" s="79"/>
      <c r="D231" s="70"/>
      <c r="E231" s="104"/>
      <c r="F231" s="50"/>
      <c r="G231" s="22"/>
      <c r="H231" s="56"/>
    </row>
    <row r="232" spans="1:8" ht="16.5">
      <c r="A232" s="107"/>
      <c r="B232" s="56"/>
      <c r="C232" s="79"/>
      <c r="D232" s="56"/>
      <c r="E232" s="80"/>
      <c r="F232" s="85"/>
      <c r="G232" s="22"/>
      <c r="H232" s="56"/>
    </row>
    <row r="233" spans="1:8" ht="16.5">
      <c r="A233" s="107"/>
      <c r="B233" s="56"/>
      <c r="C233" s="79"/>
      <c r="D233" s="56"/>
      <c r="E233" s="80"/>
      <c r="F233" s="85"/>
      <c r="G233" s="22"/>
      <c r="H233" s="56"/>
    </row>
    <row r="234" spans="1:8" ht="16.5">
      <c r="A234" s="107"/>
      <c r="B234" s="56"/>
      <c r="C234" s="79"/>
      <c r="D234" s="86"/>
      <c r="E234" s="80"/>
      <c r="F234" s="80"/>
      <c r="G234" s="22"/>
      <c r="H234" s="56"/>
    </row>
    <row r="235" spans="1:8" ht="16.5">
      <c r="A235" s="13"/>
      <c r="B235" s="56"/>
      <c r="C235" s="79"/>
      <c r="D235" s="56"/>
      <c r="E235" s="80"/>
      <c r="F235" s="80"/>
      <c r="G235" s="22"/>
      <c r="H235" s="87"/>
    </row>
    <row r="236" spans="1:8" ht="16.5">
      <c r="A236" s="107"/>
      <c r="B236" s="56"/>
      <c r="C236" s="79"/>
      <c r="D236" s="56"/>
      <c r="E236" s="80"/>
      <c r="F236" s="80"/>
      <c r="G236" s="22"/>
      <c r="H236" s="87"/>
    </row>
    <row r="237" spans="1:8" ht="16.5">
      <c r="A237" s="107"/>
      <c r="B237" s="56"/>
      <c r="C237" s="79"/>
      <c r="D237" s="56"/>
      <c r="E237" s="80"/>
      <c r="F237" s="80"/>
      <c r="G237" s="22"/>
      <c r="H237" s="56"/>
    </row>
    <row r="238" spans="1:8" ht="16.5">
      <c r="A238" s="107"/>
      <c r="B238" s="56"/>
      <c r="C238" s="79"/>
      <c r="D238" s="70"/>
      <c r="E238" s="80"/>
      <c r="F238" s="80"/>
      <c r="G238" s="22"/>
      <c r="H238" s="56"/>
    </row>
    <row r="239" spans="1:8" ht="16.5">
      <c r="A239" s="107"/>
      <c r="B239" s="56"/>
      <c r="C239" s="79"/>
      <c r="D239" s="86"/>
      <c r="E239" s="80"/>
      <c r="F239" s="80"/>
      <c r="G239" s="22"/>
      <c r="H239" s="56"/>
    </row>
    <row r="240" spans="1:8" ht="16.5">
      <c r="A240" s="107"/>
      <c r="B240" s="56"/>
      <c r="C240" s="79"/>
      <c r="D240" s="56"/>
      <c r="E240" s="80"/>
      <c r="F240" s="80"/>
      <c r="G240" s="22"/>
      <c r="H240" s="56"/>
    </row>
    <row r="241" spans="1:8" ht="16.5">
      <c r="A241" s="107"/>
      <c r="B241" s="56"/>
      <c r="C241" s="56"/>
      <c r="D241" s="56"/>
      <c r="E241" s="80"/>
      <c r="F241" s="80"/>
      <c r="G241" s="22"/>
      <c r="H241" s="56"/>
    </row>
    <row r="242" spans="1:8" ht="16.5">
      <c r="A242" s="107"/>
      <c r="B242" s="56"/>
      <c r="C242" s="56"/>
      <c r="D242" s="56"/>
      <c r="E242" s="80"/>
      <c r="F242" s="80"/>
      <c r="G242" s="22"/>
      <c r="H242" s="56"/>
    </row>
    <row r="243" spans="1:8" ht="16.5">
      <c r="A243" s="107"/>
      <c r="B243" s="56"/>
      <c r="C243" s="56"/>
      <c r="D243" s="56"/>
      <c r="E243" s="80"/>
      <c r="F243" s="80"/>
      <c r="G243" s="22"/>
      <c r="H243" s="56"/>
    </row>
    <row r="244" spans="1:8" ht="16.5">
      <c r="A244" s="107"/>
      <c r="B244" s="56"/>
      <c r="C244" s="56"/>
      <c r="D244" s="56"/>
      <c r="E244" s="80"/>
      <c r="F244" s="80"/>
      <c r="G244" s="22"/>
      <c r="H244" s="56"/>
    </row>
    <row r="245" spans="1:8" ht="16.5">
      <c r="A245" s="107"/>
      <c r="B245" s="56"/>
      <c r="C245" s="56"/>
      <c r="D245" s="56"/>
      <c r="E245" s="80"/>
      <c r="F245" s="80"/>
      <c r="G245" s="22"/>
      <c r="H245" s="56"/>
    </row>
    <row r="246" spans="1:8" ht="20.25">
      <c r="A246" s="192" t="s">
        <v>214</v>
      </c>
      <c r="B246" s="192"/>
      <c r="C246" s="192"/>
      <c r="D246" s="192"/>
      <c r="E246" s="192"/>
      <c r="F246" s="192"/>
      <c r="G246" s="192"/>
      <c r="H246" s="206"/>
    </row>
    <row r="247" spans="4:7" ht="19.5">
      <c r="D247" s="98"/>
      <c r="E247" s="98"/>
      <c r="F247" s="98"/>
      <c r="G247" s="5"/>
    </row>
  </sheetData>
  <sheetProtection/>
  <mergeCells count="12">
    <mergeCell ref="A246:H246"/>
    <mergeCell ref="A126:H126"/>
    <mergeCell ref="A188:H188"/>
    <mergeCell ref="A65:H65"/>
    <mergeCell ref="A1:H1"/>
    <mergeCell ref="A2:H2"/>
    <mergeCell ref="A64:H64"/>
    <mergeCell ref="A189:H189"/>
    <mergeCell ref="A127:H127"/>
    <mergeCell ref="A62:H62"/>
    <mergeCell ref="A124:H124"/>
    <mergeCell ref="A186:H186"/>
  </mergeCells>
  <printOptions/>
  <pageMargins left="0.5118110236220472" right="0.5118110236220472" top="0.53" bottom="0.54" header="0.5118110236220472" footer="0.5118110236220472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31">
      <selection activeCell="G36" sqref="G36"/>
    </sheetView>
  </sheetViews>
  <sheetFormatPr defaultColWidth="9.00390625" defaultRowHeight="16.5"/>
  <cols>
    <col min="1" max="1" width="13.375" style="10" customWidth="1"/>
    <col min="2" max="2" width="9.375" style="136" customWidth="1"/>
    <col min="3" max="3" width="48.375" style="6" customWidth="1"/>
    <col min="4" max="4" width="12.375" style="9" bestFit="1" customWidth="1"/>
    <col min="5" max="5" width="13.125" style="9" customWidth="1"/>
    <col min="6" max="6" width="14.75390625" style="6" customWidth="1"/>
    <col min="7" max="16384" width="9.00390625" style="5" customWidth="1"/>
  </cols>
  <sheetData>
    <row r="1" spans="1:6" ht="30" customHeight="1">
      <c r="A1" s="207" t="s">
        <v>18</v>
      </c>
      <c r="B1" s="208"/>
      <c r="C1" s="208"/>
      <c r="D1" s="208"/>
      <c r="E1" s="208"/>
      <c r="F1" s="208"/>
    </row>
    <row r="2" spans="1:6" ht="30" customHeight="1">
      <c r="A2" s="209" t="s">
        <v>16</v>
      </c>
      <c r="B2" s="210"/>
      <c r="C2" s="210"/>
      <c r="D2" s="210"/>
      <c r="E2" s="210"/>
      <c r="F2" s="210"/>
    </row>
    <row r="3" spans="1:6" s="6" customFormat="1" ht="19.5">
      <c r="A3" s="3" t="s">
        <v>3</v>
      </c>
      <c r="B3" s="133" t="s">
        <v>6</v>
      </c>
      <c r="C3" s="3" t="s">
        <v>7</v>
      </c>
      <c r="D3" s="4" t="s">
        <v>0</v>
      </c>
      <c r="E3" s="4" t="s">
        <v>1</v>
      </c>
      <c r="F3" s="3" t="s">
        <v>8</v>
      </c>
    </row>
    <row r="4" spans="1:6" s="6" customFormat="1" ht="19.5">
      <c r="A4" s="113"/>
      <c r="B4" s="134"/>
      <c r="C4" s="3" t="s">
        <v>22</v>
      </c>
      <c r="D4" s="170"/>
      <c r="E4" s="171"/>
      <c r="F4" s="119">
        <v>513987</v>
      </c>
    </row>
    <row r="5" spans="1:6" ht="16.5">
      <c r="A5" s="123">
        <v>40844</v>
      </c>
      <c r="B5" s="91" t="s">
        <v>67</v>
      </c>
      <c r="C5" s="60" t="s">
        <v>217</v>
      </c>
      <c r="D5" s="53">
        <v>14500</v>
      </c>
      <c r="E5" s="53"/>
      <c r="F5" s="172">
        <f>F4+D5-E5</f>
        <v>528487</v>
      </c>
    </row>
    <row r="6" spans="1:6" ht="16.5">
      <c r="A6" s="113" t="s">
        <v>64</v>
      </c>
      <c r="B6" s="91" t="s">
        <v>68</v>
      </c>
      <c r="C6" s="60" t="s">
        <v>218</v>
      </c>
      <c r="D6" s="53">
        <v>4000</v>
      </c>
      <c r="E6" s="53"/>
      <c r="F6" s="172">
        <f aca="true" t="shared" si="0" ref="F6:F51">F5+D6-E6</f>
        <v>532487</v>
      </c>
    </row>
    <row r="7" spans="1:6" ht="16.5">
      <c r="A7" s="113" t="s">
        <v>64</v>
      </c>
      <c r="B7" s="91" t="s">
        <v>69</v>
      </c>
      <c r="C7" s="33" t="s">
        <v>28</v>
      </c>
      <c r="D7" s="53">
        <v>30000</v>
      </c>
      <c r="E7" s="53"/>
      <c r="F7" s="172">
        <f t="shared" si="0"/>
        <v>562487</v>
      </c>
    </row>
    <row r="8" spans="1:6" ht="16.5">
      <c r="A8" s="113" t="s">
        <v>64</v>
      </c>
      <c r="B8" s="91">
        <v>1000010</v>
      </c>
      <c r="C8" s="166" t="s">
        <v>30</v>
      </c>
      <c r="D8" s="173">
        <v>10000</v>
      </c>
      <c r="E8" s="53"/>
      <c r="F8" s="172">
        <f t="shared" si="0"/>
        <v>572487</v>
      </c>
    </row>
    <row r="9" spans="1:6" ht="16.5">
      <c r="A9" s="113" t="s">
        <v>64</v>
      </c>
      <c r="B9" s="91" t="s">
        <v>66</v>
      </c>
      <c r="C9" s="17" t="s">
        <v>31</v>
      </c>
      <c r="D9" s="44">
        <v>10000</v>
      </c>
      <c r="E9" s="53"/>
      <c r="F9" s="172">
        <f t="shared" si="0"/>
        <v>582487</v>
      </c>
    </row>
    <row r="10" spans="1:6" ht="16.5">
      <c r="A10" s="113" t="s">
        <v>64</v>
      </c>
      <c r="B10" s="91" t="s">
        <v>70</v>
      </c>
      <c r="C10" s="17" t="s">
        <v>29</v>
      </c>
      <c r="D10" s="53">
        <v>20000</v>
      </c>
      <c r="E10" s="53"/>
      <c r="F10" s="172">
        <f t="shared" si="0"/>
        <v>602487</v>
      </c>
    </row>
    <row r="11" spans="1:6" ht="16.5">
      <c r="A11" s="123">
        <v>40854</v>
      </c>
      <c r="B11" s="160" t="s">
        <v>213</v>
      </c>
      <c r="C11" s="11" t="s">
        <v>110</v>
      </c>
      <c r="D11" s="53">
        <v>1000</v>
      </c>
      <c r="E11" s="53"/>
      <c r="F11" s="172">
        <f t="shared" si="0"/>
        <v>603487</v>
      </c>
    </row>
    <row r="12" spans="1:6" ht="16.5">
      <c r="A12" s="123">
        <v>40855</v>
      </c>
      <c r="B12" s="91" t="s">
        <v>76</v>
      </c>
      <c r="C12" s="11" t="s">
        <v>109</v>
      </c>
      <c r="D12" s="53">
        <v>1000</v>
      </c>
      <c r="E12" s="53"/>
      <c r="F12" s="172">
        <f t="shared" si="0"/>
        <v>604487</v>
      </c>
    </row>
    <row r="13" spans="1:6" ht="16.5">
      <c r="A13" s="123">
        <v>40855</v>
      </c>
      <c r="B13" s="91" t="s">
        <v>77</v>
      </c>
      <c r="C13" s="11" t="s">
        <v>108</v>
      </c>
      <c r="D13" s="53">
        <v>10000</v>
      </c>
      <c r="E13" s="53"/>
      <c r="F13" s="172">
        <f t="shared" si="0"/>
        <v>614487</v>
      </c>
    </row>
    <row r="14" spans="1:6" s="6" customFormat="1" ht="19.5">
      <c r="A14" s="113">
        <v>40858</v>
      </c>
      <c r="B14" s="91" t="s">
        <v>72</v>
      </c>
      <c r="C14" s="166" t="s">
        <v>57</v>
      </c>
      <c r="D14" s="173"/>
      <c r="E14" s="53">
        <v>9806</v>
      </c>
      <c r="F14" s="172">
        <f t="shared" si="0"/>
        <v>604681</v>
      </c>
    </row>
    <row r="15" spans="1:6" s="6" customFormat="1" ht="19.5">
      <c r="A15" s="113" t="s">
        <v>64</v>
      </c>
      <c r="B15" s="91" t="s">
        <v>73</v>
      </c>
      <c r="C15" s="166" t="s">
        <v>58</v>
      </c>
      <c r="D15" s="173"/>
      <c r="E15" s="53">
        <v>1631</v>
      </c>
      <c r="F15" s="172">
        <f t="shared" si="0"/>
        <v>603050</v>
      </c>
    </row>
    <row r="16" spans="1:6" ht="16.5">
      <c r="A16" s="113" t="s">
        <v>64</v>
      </c>
      <c r="B16" s="91" t="s">
        <v>74</v>
      </c>
      <c r="C16" s="17" t="s">
        <v>59</v>
      </c>
      <c r="D16" s="53"/>
      <c r="E16" s="53">
        <v>3478</v>
      </c>
      <c r="F16" s="172">
        <f t="shared" si="0"/>
        <v>599572</v>
      </c>
    </row>
    <row r="17" spans="1:6" ht="16.5">
      <c r="A17" s="113" t="s">
        <v>64</v>
      </c>
      <c r="B17" s="91" t="s">
        <v>75</v>
      </c>
      <c r="C17" s="17" t="s">
        <v>60</v>
      </c>
      <c r="D17" s="53"/>
      <c r="E17" s="53">
        <v>320</v>
      </c>
      <c r="F17" s="174">
        <f t="shared" si="0"/>
        <v>599252</v>
      </c>
    </row>
    <row r="18" spans="1:6" ht="16.5">
      <c r="A18" s="124">
        <v>40869</v>
      </c>
      <c r="B18" s="19" t="s">
        <v>154</v>
      </c>
      <c r="C18" s="11" t="s">
        <v>119</v>
      </c>
      <c r="D18" s="53">
        <v>1000</v>
      </c>
      <c r="E18" s="53"/>
      <c r="F18" s="175">
        <f t="shared" si="0"/>
        <v>600252</v>
      </c>
    </row>
    <row r="19" spans="1:6" ht="16.5">
      <c r="A19" s="113" t="s">
        <v>64</v>
      </c>
      <c r="B19" s="19" t="s">
        <v>155</v>
      </c>
      <c r="C19" s="11" t="s">
        <v>120</v>
      </c>
      <c r="D19" s="53">
        <v>4500</v>
      </c>
      <c r="E19" s="176"/>
      <c r="F19" s="177">
        <f t="shared" si="0"/>
        <v>604752</v>
      </c>
    </row>
    <row r="20" spans="1:6" ht="16.5">
      <c r="A20" s="113" t="s">
        <v>64</v>
      </c>
      <c r="B20" s="19" t="s">
        <v>156</v>
      </c>
      <c r="C20" s="17" t="s">
        <v>121</v>
      </c>
      <c r="D20" s="92">
        <v>4012</v>
      </c>
      <c r="E20" s="92"/>
      <c r="F20" s="177">
        <f t="shared" si="0"/>
        <v>608764</v>
      </c>
    </row>
    <row r="21" spans="1:6" ht="16.5">
      <c r="A21" s="113" t="s">
        <v>64</v>
      </c>
      <c r="B21" s="160" t="s">
        <v>157</v>
      </c>
      <c r="C21" s="17" t="s">
        <v>221</v>
      </c>
      <c r="D21" s="92">
        <v>7300</v>
      </c>
      <c r="E21" s="92"/>
      <c r="F21" s="177">
        <f t="shared" si="0"/>
        <v>616064</v>
      </c>
    </row>
    <row r="22" spans="1:6" ht="16.5">
      <c r="A22" s="113">
        <v>40871</v>
      </c>
      <c r="B22" s="19" t="s">
        <v>158</v>
      </c>
      <c r="C22" s="17" t="s">
        <v>125</v>
      </c>
      <c r="D22" s="92">
        <v>6000</v>
      </c>
      <c r="E22" s="92"/>
      <c r="F22" s="177">
        <f t="shared" si="0"/>
        <v>622064</v>
      </c>
    </row>
    <row r="23" spans="1:6" ht="16.5">
      <c r="A23" s="113" t="s">
        <v>64</v>
      </c>
      <c r="B23" s="19" t="s">
        <v>159</v>
      </c>
      <c r="C23" s="17" t="s">
        <v>126</v>
      </c>
      <c r="D23" s="92">
        <v>2000</v>
      </c>
      <c r="E23" s="92"/>
      <c r="F23" s="177">
        <f t="shared" si="0"/>
        <v>624064</v>
      </c>
    </row>
    <row r="24" spans="1:6" ht="16.5">
      <c r="A24" s="113" t="s">
        <v>64</v>
      </c>
      <c r="B24" s="19" t="s">
        <v>160</v>
      </c>
      <c r="C24" s="17" t="s">
        <v>127</v>
      </c>
      <c r="D24" s="92">
        <v>2000</v>
      </c>
      <c r="E24" s="92"/>
      <c r="F24" s="177">
        <f t="shared" si="0"/>
        <v>626064</v>
      </c>
    </row>
    <row r="25" spans="1:6" ht="16.5">
      <c r="A25" s="113" t="s">
        <v>64</v>
      </c>
      <c r="B25" s="19" t="s">
        <v>161</v>
      </c>
      <c r="C25" s="17" t="s">
        <v>128</v>
      </c>
      <c r="D25" s="92">
        <v>2000</v>
      </c>
      <c r="E25" s="92"/>
      <c r="F25" s="177">
        <f t="shared" si="0"/>
        <v>628064</v>
      </c>
    </row>
    <row r="26" spans="1:6" ht="16.5">
      <c r="A26" s="125" t="s">
        <v>64</v>
      </c>
      <c r="B26" s="19" t="s">
        <v>162</v>
      </c>
      <c r="C26" s="17" t="s">
        <v>129</v>
      </c>
      <c r="D26" s="92">
        <v>2000</v>
      </c>
      <c r="E26" s="92"/>
      <c r="F26" s="177">
        <f t="shared" si="0"/>
        <v>630064</v>
      </c>
    </row>
    <row r="27" spans="1:6" ht="16.5">
      <c r="A27" s="125" t="s">
        <v>64</v>
      </c>
      <c r="B27" s="19" t="s">
        <v>163</v>
      </c>
      <c r="C27" s="17" t="s">
        <v>130</v>
      </c>
      <c r="D27" s="92">
        <v>5000</v>
      </c>
      <c r="E27" s="92"/>
      <c r="F27" s="177">
        <f t="shared" si="0"/>
        <v>635064</v>
      </c>
    </row>
    <row r="28" spans="1:6" ht="16.5">
      <c r="A28" s="124"/>
      <c r="B28" s="19" t="s">
        <v>164</v>
      </c>
      <c r="C28" s="17" t="s">
        <v>131</v>
      </c>
      <c r="D28" s="92">
        <v>5000</v>
      </c>
      <c r="E28" s="178"/>
      <c r="F28" s="177">
        <f t="shared" si="0"/>
        <v>640064</v>
      </c>
    </row>
    <row r="29" spans="1:6" ht="16.5">
      <c r="A29" s="124"/>
      <c r="B29" s="19" t="s">
        <v>165</v>
      </c>
      <c r="C29" s="17" t="s">
        <v>124</v>
      </c>
      <c r="D29" s="92">
        <v>10000</v>
      </c>
      <c r="E29" s="178"/>
      <c r="F29" s="177">
        <f t="shared" si="0"/>
        <v>650064</v>
      </c>
    </row>
    <row r="30" spans="1:6" ht="16.5">
      <c r="A30" s="113" t="s">
        <v>64</v>
      </c>
      <c r="B30" s="19" t="s">
        <v>166</v>
      </c>
      <c r="C30" s="17" t="s">
        <v>106</v>
      </c>
      <c r="D30" s="92"/>
      <c r="E30" s="92">
        <v>7600</v>
      </c>
      <c r="F30" s="177">
        <f t="shared" si="0"/>
        <v>642464</v>
      </c>
    </row>
    <row r="31" spans="1:6" ht="16.5">
      <c r="A31" s="113" t="s">
        <v>64</v>
      </c>
      <c r="B31" s="19" t="s">
        <v>166</v>
      </c>
      <c r="C31" s="17" t="s">
        <v>107</v>
      </c>
      <c r="D31" s="92"/>
      <c r="E31" s="92">
        <v>2800</v>
      </c>
      <c r="F31" s="177">
        <f t="shared" si="0"/>
        <v>639664</v>
      </c>
    </row>
    <row r="32" spans="1:6" ht="16.5">
      <c r="A32" s="113" t="s">
        <v>64</v>
      </c>
      <c r="B32" s="19" t="s">
        <v>167</v>
      </c>
      <c r="C32" s="17" t="s">
        <v>111</v>
      </c>
      <c r="D32" s="92"/>
      <c r="E32" s="92">
        <v>5000</v>
      </c>
      <c r="F32" s="177">
        <f t="shared" si="0"/>
        <v>634664</v>
      </c>
    </row>
    <row r="33" spans="1:6" ht="16.5">
      <c r="A33" s="113" t="s">
        <v>64</v>
      </c>
      <c r="B33" s="19" t="s">
        <v>168</v>
      </c>
      <c r="C33" s="17" t="s">
        <v>112</v>
      </c>
      <c r="D33" s="92"/>
      <c r="E33" s="92">
        <v>21000</v>
      </c>
      <c r="F33" s="177">
        <f t="shared" si="0"/>
        <v>613664</v>
      </c>
    </row>
    <row r="34" spans="1:6" ht="16.5">
      <c r="A34" s="113" t="s">
        <v>64</v>
      </c>
      <c r="B34" s="19" t="s">
        <v>169</v>
      </c>
      <c r="C34" s="17" t="s">
        <v>113</v>
      </c>
      <c r="D34" s="92"/>
      <c r="E34" s="92">
        <v>10000</v>
      </c>
      <c r="F34" s="177">
        <f t="shared" si="0"/>
        <v>603664</v>
      </c>
    </row>
    <row r="35" spans="1:6" ht="16.5">
      <c r="A35" s="113" t="s">
        <v>64</v>
      </c>
      <c r="B35" s="19" t="s">
        <v>170</v>
      </c>
      <c r="C35" s="33" t="s">
        <v>123</v>
      </c>
      <c r="D35" s="92"/>
      <c r="E35" s="92">
        <v>5000</v>
      </c>
      <c r="F35" s="177">
        <f t="shared" si="0"/>
        <v>598664</v>
      </c>
    </row>
    <row r="36" spans="1:6" ht="16.5">
      <c r="A36" s="113" t="s">
        <v>64</v>
      </c>
      <c r="B36" s="19" t="s">
        <v>171</v>
      </c>
      <c r="C36" s="17" t="s">
        <v>122</v>
      </c>
      <c r="D36" s="181"/>
      <c r="E36" s="92">
        <v>11312</v>
      </c>
      <c r="F36" s="177">
        <f t="shared" si="0"/>
        <v>587352</v>
      </c>
    </row>
    <row r="37" spans="1:6" ht="16.5">
      <c r="A37" s="124">
        <v>40875</v>
      </c>
      <c r="B37" s="91" t="s">
        <v>172</v>
      </c>
      <c r="C37" s="33" t="s">
        <v>219</v>
      </c>
      <c r="D37" s="54">
        <v>7300</v>
      </c>
      <c r="E37" s="179"/>
      <c r="F37" s="177">
        <f t="shared" si="0"/>
        <v>594652</v>
      </c>
    </row>
    <row r="38" spans="1:6" ht="16.5">
      <c r="A38" s="113" t="s">
        <v>64</v>
      </c>
      <c r="B38" s="218" t="s">
        <v>256</v>
      </c>
      <c r="C38" s="34" t="s">
        <v>257</v>
      </c>
      <c r="D38" s="92">
        <v>1000</v>
      </c>
      <c r="E38" s="92"/>
      <c r="F38" s="177">
        <f t="shared" si="0"/>
        <v>595652</v>
      </c>
    </row>
    <row r="39" spans="1:6" ht="16.5">
      <c r="A39" s="124">
        <v>40876</v>
      </c>
      <c r="B39" s="218" t="s">
        <v>258</v>
      </c>
      <c r="C39" s="34" t="s">
        <v>259</v>
      </c>
      <c r="D39" s="92">
        <v>100000</v>
      </c>
      <c r="E39" s="92"/>
      <c r="F39" s="177">
        <f t="shared" si="0"/>
        <v>695652</v>
      </c>
    </row>
    <row r="40" spans="1:6" ht="16.5">
      <c r="A40" s="124">
        <v>40883</v>
      </c>
      <c r="B40" s="218" t="s">
        <v>260</v>
      </c>
      <c r="C40" s="34" t="s">
        <v>261</v>
      </c>
      <c r="D40" s="92">
        <v>11200</v>
      </c>
      <c r="E40" s="92"/>
      <c r="F40" s="177">
        <f t="shared" si="0"/>
        <v>706852</v>
      </c>
    </row>
    <row r="41" spans="1:6" ht="16.5">
      <c r="A41" s="124">
        <v>40886</v>
      </c>
      <c r="B41" s="218" t="s">
        <v>262</v>
      </c>
      <c r="C41" s="34" t="s">
        <v>263</v>
      </c>
      <c r="D41" s="92">
        <v>44000</v>
      </c>
      <c r="E41" s="92"/>
      <c r="F41" s="177">
        <f t="shared" si="0"/>
        <v>750852</v>
      </c>
    </row>
    <row r="42" spans="1:6" ht="16.5">
      <c r="A42" s="124">
        <v>40886</v>
      </c>
      <c r="B42" s="218" t="s">
        <v>197</v>
      </c>
      <c r="C42" s="34" t="s">
        <v>264</v>
      </c>
      <c r="D42" s="92"/>
      <c r="E42" s="92">
        <v>6000</v>
      </c>
      <c r="F42" s="177">
        <f t="shared" si="0"/>
        <v>744852</v>
      </c>
    </row>
    <row r="43" spans="1:6" ht="16.5">
      <c r="A43" s="124">
        <v>40898</v>
      </c>
      <c r="B43" s="218" t="s">
        <v>265</v>
      </c>
      <c r="C43" s="34" t="s">
        <v>266</v>
      </c>
      <c r="D43" s="92">
        <v>370</v>
      </c>
      <c r="E43" s="92"/>
      <c r="F43" s="177">
        <f t="shared" si="0"/>
        <v>745222</v>
      </c>
    </row>
    <row r="44" spans="1:6" ht="16.5">
      <c r="A44" s="124">
        <v>40900</v>
      </c>
      <c r="B44" s="218" t="s">
        <v>267</v>
      </c>
      <c r="C44" s="34" t="s">
        <v>268</v>
      </c>
      <c r="D44" s="92">
        <v>80000</v>
      </c>
      <c r="E44" s="92"/>
      <c r="F44" s="177">
        <f t="shared" si="0"/>
        <v>825222</v>
      </c>
    </row>
    <row r="45" spans="1:6" ht="16.5">
      <c r="A45" s="124">
        <v>40900</v>
      </c>
      <c r="B45" s="218" t="s">
        <v>269</v>
      </c>
      <c r="C45" s="221" t="s">
        <v>270</v>
      </c>
      <c r="D45" s="92">
        <v>8000</v>
      </c>
      <c r="E45" s="92"/>
      <c r="F45" s="177">
        <f t="shared" si="0"/>
        <v>833222</v>
      </c>
    </row>
    <row r="46" spans="1:6" ht="16.5">
      <c r="A46" s="113">
        <v>41273</v>
      </c>
      <c r="B46" s="218" t="s">
        <v>271</v>
      </c>
      <c r="C46" s="221" t="s">
        <v>272</v>
      </c>
      <c r="D46" s="92">
        <v>27900</v>
      </c>
      <c r="E46" s="92"/>
      <c r="F46" s="177">
        <f t="shared" si="0"/>
        <v>861122</v>
      </c>
    </row>
    <row r="47" spans="1:6" ht="16.5">
      <c r="A47" s="113" t="s">
        <v>64</v>
      </c>
      <c r="B47" s="218" t="s">
        <v>206</v>
      </c>
      <c r="C47" s="221" t="s">
        <v>273</v>
      </c>
      <c r="D47" s="92"/>
      <c r="E47" s="92">
        <v>36518</v>
      </c>
      <c r="F47" s="177">
        <f t="shared" si="0"/>
        <v>824604</v>
      </c>
    </row>
    <row r="48" spans="1:6" ht="16.5">
      <c r="A48" s="113" t="s">
        <v>64</v>
      </c>
      <c r="B48" s="218" t="s">
        <v>207</v>
      </c>
      <c r="C48" s="221" t="s">
        <v>274</v>
      </c>
      <c r="D48" s="92"/>
      <c r="E48" s="92">
        <v>14545</v>
      </c>
      <c r="F48" s="177">
        <f t="shared" si="0"/>
        <v>810059</v>
      </c>
    </row>
    <row r="49" spans="1:6" ht="16.5">
      <c r="A49" s="113" t="s">
        <v>64</v>
      </c>
      <c r="B49" s="218" t="s">
        <v>208</v>
      </c>
      <c r="C49" s="221" t="s">
        <v>275</v>
      </c>
      <c r="D49" s="92"/>
      <c r="E49" s="92">
        <v>52500</v>
      </c>
      <c r="F49" s="177">
        <f t="shared" si="0"/>
        <v>757559</v>
      </c>
    </row>
    <row r="50" spans="1:6" ht="16.5">
      <c r="A50" s="113" t="s">
        <v>64</v>
      </c>
      <c r="B50" s="218" t="s">
        <v>209</v>
      </c>
      <c r="C50" s="221" t="s">
        <v>276</v>
      </c>
      <c r="D50" s="92"/>
      <c r="E50" s="92">
        <v>6083</v>
      </c>
      <c r="F50" s="177">
        <f t="shared" si="0"/>
        <v>751476</v>
      </c>
    </row>
    <row r="51" spans="1:6" ht="16.5">
      <c r="A51" s="113" t="s">
        <v>64</v>
      </c>
      <c r="B51" s="218" t="s">
        <v>210</v>
      </c>
      <c r="C51" s="221" t="s">
        <v>277</v>
      </c>
      <c r="D51" s="92"/>
      <c r="E51" s="185">
        <v>27900</v>
      </c>
      <c r="F51" s="180">
        <f t="shared" si="0"/>
        <v>723576</v>
      </c>
    </row>
    <row r="52" spans="1:6" ht="16.5">
      <c r="A52" s="113"/>
      <c r="B52" s="19"/>
      <c r="C52" s="182"/>
      <c r="D52" s="92"/>
      <c r="E52" s="92"/>
      <c r="F52" s="186"/>
    </row>
    <row r="53" spans="1:6" ht="16.5">
      <c r="A53" s="113"/>
      <c r="B53" s="19"/>
      <c r="C53" s="182"/>
      <c r="D53" s="92"/>
      <c r="E53" s="92"/>
      <c r="F53" s="186"/>
    </row>
    <row r="54" spans="1:6" ht="19.5">
      <c r="A54" s="113"/>
      <c r="B54" s="91"/>
      <c r="C54" s="8"/>
      <c r="D54" s="92"/>
      <c r="E54" s="92"/>
      <c r="F54" s="128" t="e">
        <f>F51+#REF!-#REF!</f>
        <v>#REF!</v>
      </c>
    </row>
    <row r="55" spans="1:6" ht="19.5">
      <c r="A55" s="193" t="s">
        <v>223</v>
      </c>
      <c r="B55" s="193"/>
      <c r="C55" s="193"/>
      <c r="D55" s="193"/>
      <c r="E55" s="193"/>
      <c r="F55" s="193"/>
    </row>
    <row r="56" spans="1:6" ht="27.75">
      <c r="A56" s="208" t="s">
        <v>19</v>
      </c>
      <c r="B56" s="208"/>
      <c r="C56" s="208"/>
      <c r="D56" s="208"/>
      <c r="E56" s="208"/>
      <c r="F56" s="208"/>
    </row>
    <row r="57" spans="1:6" ht="27.75">
      <c r="A57" s="210" t="s">
        <v>15</v>
      </c>
      <c r="B57" s="210"/>
      <c r="C57" s="210"/>
      <c r="D57" s="210"/>
      <c r="E57" s="210"/>
      <c r="F57" s="210"/>
    </row>
    <row r="58" spans="1:6" s="6" customFormat="1" ht="19.5">
      <c r="A58" s="3" t="s">
        <v>3</v>
      </c>
      <c r="B58" s="133" t="s">
        <v>6</v>
      </c>
      <c r="C58" s="3" t="s">
        <v>7</v>
      </c>
      <c r="D58" s="4" t="s">
        <v>0</v>
      </c>
      <c r="E58" s="4" t="s">
        <v>1</v>
      </c>
      <c r="F58" s="3" t="s">
        <v>8</v>
      </c>
    </row>
    <row r="59" spans="1:6" ht="19.5">
      <c r="A59" s="121"/>
      <c r="B59" s="134"/>
      <c r="C59" s="7" t="s">
        <v>13</v>
      </c>
      <c r="D59" s="50"/>
      <c r="E59" s="50"/>
      <c r="F59" s="95" t="e">
        <f>#REF!+D59-E59</f>
        <v>#REF!</v>
      </c>
    </row>
    <row r="60" spans="1:6" ht="16.5">
      <c r="A60" s="126"/>
      <c r="B60" s="135"/>
      <c r="C60" s="17"/>
      <c r="D60" s="92"/>
      <c r="E60" s="92"/>
      <c r="F60" s="95" t="e">
        <f>F59+D60-E60</f>
        <v>#REF!</v>
      </c>
    </row>
    <row r="61" spans="1:6" ht="16.5">
      <c r="A61" s="126"/>
      <c r="B61" s="135"/>
      <c r="C61" s="17"/>
      <c r="D61" s="92"/>
      <c r="E61" s="92"/>
      <c r="F61" s="95" t="e">
        <f aca="true" t="shared" si="1" ref="F61:F86">F60+D61-E61</f>
        <v>#REF!</v>
      </c>
    </row>
    <row r="62" spans="1:6" ht="16.5">
      <c r="A62" s="126"/>
      <c r="B62" s="135"/>
      <c r="C62" s="17"/>
      <c r="D62" s="92"/>
      <c r="E62" s="92"/>
      <c r="F62" s="95" t="e">
        <f t="shared" si="1"/>
        <v>#REF!</v>
      </c>
    </row>
    <row r="63" spans="1:6" ht="16.5">
      <c r="A63" s="126"/>
      <c r="B63" s="135"/>
      <c r="C63" s="17"/>
      <c r="D63" s="92"/>
      <c r="E63" s="92"/>
      <c r="F63" s="95" t="e">
        <f t="shared" si="1"/>
        <v>#REF!</v>
      </c>
    </row>
    <row r="64" spans="1:6" ht="16.5">
      <c r="A64" s="126"/>
      <c r="B64" s="135"/>
      <c r="C64" s="17"/>
      <c r="D64" s="92"/>
      <c r="E64" s="92"/>
      <c r="F64" s="95" t="e">
        <f t="shared" si="1"/>
        <v>#REF!</v>
      </c>
    </row>
    <row r="65" spans="1:6" ht="16.5">
      <c r="A65" s="126"/>
      <c r="B65" s="135"/>
      <c r="C65"/>
      <c r="D65" s="92"/>
      <c r="E65" s="92"/>
      <c r="F65" s="95" t="e">
        <f t="shared" si="1"/>
        <v>#REF!</v>
      </c>
    </row>
    <row r="66" spans="1:6" ht="16.5">
      <c r="A66" s="67"/>
      <c r="B66" s="135"/>
      <c r="C66" s="25"/>
      <c r="D66" s="92"/>
      <c r="E66" s="92"/>
      <c r="F66" s="95" t="e">
        <f t="shared" si="1"/>
        <v>#REF!</v>
      </c>
    </row>
    <row r="67" spans="1:6" ht="16.5">
      <c r="A67" s="67"/>
      <c r="B67" s="135"/>
      <c r="C67" s="25"/>
      <c r="D67" s="92"/>
      <c r="E67" s="92"/>
      <c r="F67" s="95" t="e">
        <f t="shared" si="1"/>
        <v>#REF!</v>
      </c>
    </row>
    <row r="68" spans="1:6" ht="16.5">
      <c r="A68" s="126"/>
      <c r="B68" s="91"/>
      <c r="C68" s="17"/>
      <c r="D68" s="92"/>
      <c r="E68" s="92"/>
      <c r="F68" s="95" t="e">
        <f t="shared" si="1"/>
        <v>#REF!</v>
      </c>
    </row>
    <row r="69" spans="1:6" ht="16.5">
      <c r="A69" s="126"/>
      <c r="B69" s="91"/>
      <c r="C69" s="25"/>
      <c r="D69" s="92"/>
      <c r="E69" s="92"/>
      <c r="F69" s="95" t="e">
        <f t="shared" si="1"/>
        <v>#REF!</v>
      </c>
    </row>
    <row r="70" spans="1:6" ht="16.5">
      <c r="A70" s="67"/>
      <c r="B70" s="91"/>
      <c r="C70" s="25"/>
      <c r="D70" s="92"/>
      <c r="E70" s="92"/>
      <c r="F70" s="95" t="e">
        <f t="shared" si="1"/>
        <v>#REF!</v>
      </c>
    </row>
    <row r="71" spans="1:6" ht="16.5">
      <c r="A71" s="126"/>
      <c r="B71" s="91"/>
      <c r="C71" s="25"/>
      <c r="D71" s="92"/>
      <c r="E71" s="92"/>
      <c r="F71" s="95" t="e">
        <f t="shared" si="1"/>
        <v>#REF!</v>
      </c>
    </row>
    <row r="72" spans="1:6" ht="16.5">
      <c r="A72" s="67"/>
      <c r="B72" s="91"/>
      <c r="C72" s="25"/>
      <c r="D72" s="92"/>
      <c r="E72" s="92"/>
      <c r="F72" s="95" t="e">
        <f t="shared" si="1"/>
        <v>#REF!</v>
      </c>
    </row>
    <row r="73" spans="1:6" ht="16.5">
      <c r="A73" s="126"/>
      <c r="B73" s="91"/>
      <c r="C73" s="25"/>
      <c r="D73" s="92"/>
      <c r="E73" s="92"/>
      <c r="F73" s="95" t="e">
        <f t="shared" si="1"/>
        <v>#REF!</v>
      </c>
    </row>
    <row r="74" spans="1:6" ht="19.5">
      <c r="A74" s="126"/>
      <c r="B74" s="91"/>
      <c r="C74" s="11"/>
      <c r="D74" s="92"/>
      <c r="E74" s="96"/>
      <c r="F74" s="95" t="e">
        <f t="shared" si="1"/>
        <v>#REF!</v>
      </c>
    </row>
    <row r="75" spans="1:6" ht="16.5">
      <c r="A75" s="111"/>
      <c r="B75" s="91"/>
      <c r="C75"/>
      <c r="D75" s="53"/>
      <c r="E75" s="53"/>
      <c r="F75" s="95" t="e">
        <f t="shared" si="1"/>
        <v>#REF!</v>
      </c>
    </row>
    <row r="76" spans="1:6" ht="16.5">
      <c r="A76" s="7"/>
      <c r="B76" s="91"/>
      <c r="C76"/>
      <c r="D76" s="53"/>
      <c r="E76" s="53"/>
      <c r="F76" s="95" t="e">
        <f t="shared" si="1"/>
        <v>#REF!</v>
      </c>
    </row>
    <row r="77" spans="1:6" ht="19.5">
      <c r="A77" s="111"/>
      <c r="B77" s="91"/>
      <c r="C77" s="17"/>
      <c r="D77" s="53"/>
      <c r="E77" s="96"/>
      <c r="F77" s="95" t="e">
        <f t="shared" si="1"/>
        <v>#REF!</v>
      </c>
    </row>
    <row r="78" spans="1:6" ht="16.5">
      <c r="A78" s="126"/>
      <c r="B78" s="135"/>
      <c r="C78" s="11"/>
      <c r="D78" s="53"/>
      <c r="E78" s="53"/>
      <c r="F78" s="95" t="e">
        <f t="shared" si="1"/>
        <v>#REF!</v>
      </c>
    </row>
    <row r="79" spans="1:6" ht="16.5">
      <c r="A79" s="126"/>
      <c r="B79" s="135"/>
      <c r="C79" s="25"/>
      <c r="D79" s="92"/>
      <c r="E79" s="92"/>
      <c r="F79" s="95" t="e">
        <f t="shared" si="1"/>
        <v>#REF!</v>
      </c>
    </row>
    <row r="80" spans="1:6" ht="16.5">
      <c r="A80" s="126"/>
      <c r="B80" s="135"/>
      <c r="C80" s="25"/>
      <c r="D80" s="92"/>
      <c r="E80" s="92"/>
      <c r="F80" s="95" t="e">
        <f t="shared" si="1"/>
        <v>#REF!</v>
      </c>
    </row>
    <row r="81" spans="1:6" ht="16.5">
      <c r="A81" s="126"/>
      <c r="B81" s="135"/>
      <c r="C81" s="25"/>
      <c r="D81" s="92"/>
      <c r="E81" s="92"/>
      <c r="F81" s="95" t="e">
        <f t="shared" si="1"/>
        <v>#REF!</v>
      </c>
    </row>
    <row r="82" spans="1:6" ht="16.5">
      <c r="A82" s="67"/>
      <c r="B82" s="135"/>
      <c r="C82" s="25"/>
      <c r="D82" s="92"/>
      <c r="E82" s="92"/>
      <c r="F82" s="95" t="e">
        <f t="shared" si="1"/>
        <v>#REF!</v>
      </c>
    </row>
    <row r="83" spans="1:6" ht="16.5">
      <c r="A83" s="107"/>
      <c r="B83" s="19"/>
      <c r="C83" s="11"/>
      <c r="D83" s="22"/>
      <c r="E83" s="22"/>
      <c r="F83" s="95" t="e">
        <f t="shared" si="1"/>
        <v>#REF!</v>
      </c>
    </row>
    <row r="84" spans="1:6" ht="16.5">
      <c r="A84" s="111"/>
      <c r="B84" s="91"/>
      <c r="C84" s="17"/>
      <c r="D84" s="46"/>
      <c r="E84" s="46"/>
      <c r="F84" s="95" t="e">
        <f t="shared" si="1"/>
        <v>#REF!</v>
      </c>
    </row>
    <row r="85" spans="1:6" ht="16.5">
      <c r="A85" s="111"/>
      <c r="B85" s="91"/>
      <c r="C85" s="17"/>
      <c r="D85" s="46"/>
      <c r="E85" s="46"/>
      <c r="F85" s="95" t="e">
        <f t="shared" si="1"/>
        <v>#REF!</v>
      </c>
    </row>
    <row r="86" spans="1:6" ht="16.5">
      <c r="A86" s="107"/>
      <c r="B86" s="19"/>
      <c r="C86" s="11"/>
      <c r="D86" s="22"/>
      <c r="E86" s="22"/>
      <c r="F86" s="95" t="e">
        <f t="shared" si="1"/>
        <v>#REF!</v>
      </c>
    </row>
    <row r="87" spans="1:6" ht="19.5">
      <c r="A87" s="211" t="s">
        <v>115</v>
      </c>
      <c r="B87" s="193"/>
      <c r="C87" s="193"/>
      <c r="D87" s="193"/>
      <c r="E87" s="193"/>
      <c r="F87" s="193"/>
    </row>
  </sheetData>
  <sheetProtection/>
  <mergeCells count="6">
    <mergeCell ref="A1:F1"/>
    <mergeCell ref="A2:F2"/>
    <mergeCell ref="A55:F55"/>
    <mergeCell ref="A87:F87"/>
    <mergeCell ref="A56:F56"/>
    <mergeCell ref="A57:F57"/>
  </mergeCells>
  <printOptions/>
  <pageMargins left="0.11811023622047245" right="0.1968503937007874" top="0.11811023622047245" bottom="0.11811023622047245" header="0.15748031496062992" footer="0.07874015748031496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G26" sqref="G26"/>
    </sheetView>
  </sheetViews>
  <sheetFormatPr defaultColWidth="9.00390625" defaultRowHeight="16.5"/>
  <cols>
    <col min="1" max="1" width="14.25390625" style="0" customWidth="1"/>
    <col min="2" max="2" width="11.25390625" style="0" customWidth="1"/>
    <col min="3" max="3" width="39.00390625" style="0" customWidth="1"/>
    <col min="4" max="4" width="13.50390625" style="0" customWidth="1"/>
    <col min="5" max="5" width="12.00390625" style="0" customWidth="1"/>
    <col min="6" max="6" width="16.625" style="0" customWidth="1"/>
  </cols>
  <sheetData>
    <row r="1" spans="1:6" ht="27.75">
      <c r="A1" s="212" t="s">
        <v>20</v>
      </c>
      <c r="B1" s="188"/>
      <c r="C1" s="188"/>
      <c r="D1" s="188"/>
      <c r="E1" s="188"/>
      <c r="F1" s="188"/>
    </row>
    <row r="2" spans="1:6" ht="27.75">
      <c r="A2" s="213" t="s">
        <v>12</v>
      </c>
      <c r="B2" s="190"/>
      <c r="C2" s="214"/>
      <c r="D2" s="190"/>
      <c r="E2" s="190"/>
      <c r="F2" s="191"/>
    </row>
    <row r="3" spans="1:7" ht="19.5">
      <c r="A3" s="3" t="s">
        <v>3</v>
      </c>
      <c r="B3" s="2" t="s">
        <v>2</v>
      </c>
      <c r="C3" s="3" t="s">
        <v>4</v>
      </c>
      <c r="D3" s="4" t="s">
        <v>0</v>
      </c>
      <c r="E3" s="4" t="s">
        <v>1</v>
      </c>
      <c r="F3" s="3" t="s">
        <v>5</v>
      </c>
      <c r="G3" s="164"/>
    </row>
    <row r="4" spans="1:6" ht="16.5">
      <c r="A4" s="115"/>
      <c r="C4" s="13" t="s">
        <v>25</v>
      </c>
      <c r="D4" s="22"/>
      <c r="E4" s="22"/>
      <c r="F4" s="22">
        <v>172080</v>
      </c>
    </row>
    <row r="5" spans="1:6" ht="16.5">
      <c r="A5" s="115">
        <v>40825</v>
      </c>
      <c r="B5" s="13">
        <v>1000001</v>
      </c>
      <c r="C5" s="11" t="s">
        <v>62</v>
      </c>
      <c r="D5" s="22">
        <v>1345</v>
      </c>
      <c r="E5" s="22"/>
      <c r="F5" s="22">
        <f aca="true" t="shared" si="0" ref="F5:F11">F4+D5-E5</f>
        <v>173425</v>
      </c>
    </row>
    <row r="6" spans="1:6" ht="16.5">
      <c r="A6" s="115">
        <v>40840</v>
      </c>
      <c r="B6" s="13">
        <v>1000003</v>
      </c>
      <c r="C6" s="11" t="s">
        <v>34</v>
      </c>
      <c r="D6" s="22">
        <v>50000</v>
      </c>
      <c r="E6" s="22"/>
      <c r="F6" s="22">
        <f t="shared" si="0"/>
        <v>223425</v>
      </c>
    </row>
    <row r="7" spans="1:6" ht="16.5">
      <c r="A7" s="115">
        <v>40856</v>
      </c>
      <c r="B7" s="13" t="s">
        <v>78</v>
      </c>
      <c r="C7" s="11" t="s">
        <v>62</v>
      </c>
      <c r="D7" s="22">
        <v>1345</v>
      </c>
      <c r="E7" s="22"/>
      <c r="F7" s="22">
        <f t="shared" si="0"/>
        <v>224770</v>
      </c>
    </row>
    <row r="8" spans="1:6" ht="16.5">
      <c r="A8" s="115">
        <v>40872</v>
      </c>
      <c r="B8" s="13">
        <v>1000086</v>
      </c>
      <c r="C8" s="108" t="s">
        <v>117</v>
      </c>
      <c r="D8" s="22"/>
      <c r="E8" s="22">
        <v>204300</v>
      </c>
      <c r="F8" s="22">
        <f t="shared" si="0"/>
        <v>20470</v>
      </c>
    </row>
    <row r="9" spans="1:6" ht="16.5">
      <c r="A9" s="37">
        <v>40872</v>
      </c>
      <c r="B9" s="13">
        <v>1000087</v>
      </c>
      <c r="C9" s="11" t="s">
        <v>118</v>
      </c>
      <c r="D9" s="22">
        <v>100</v>
      </c>
      <c r="E9" s="22"/>
      <c r="F9" s="138">
        <f t="shared" si="0"/>
        <v>20570</v>
      </c>
    </row>
    <row r="10" spans="1:6" ht="16.5">
      <c r="A10" s="37">
        <v>40886</v>
      </c>
      <c r="B10" s="13">
        <v>1000106</v>
      </c>
      <c r="C10" s="11" t="s">
        <v>182</v>
      </c>
      <c r="D10" s="22">
        <v>1345</v>
      </c>
      <c r="E10" s="22"/>
      <c r="F10" s="155">
        <f t="shared" si="0"/>
        <v>21915</v>
      </c>
    </row>
    <row r="11" spans="1:6" ht="16.5">
      <c r="A11" s="37">
        <v>40898</v>
      </c>
      <c r="B11" s="13">
        <v>1000115</v>
      </c>
      <c r="C11" s="11" t="s">
        <v>181</v>
      </c>
      <c r="D11" s="49">
        <v>118</v>
      </c>
      <c r="E11" s="47"/>
      <c r="F11" s="138">
        <f t="shared" si="0"/>
        <v>22033</v>
      </c>
    </row>
    <row r="12" spans="1:6" ht="16.5">
      <c r="A12" s="114"/>
      <c r="B12" s="7"/>
      <c r="D12" s="65"/>
      <c r="E12" s="24"/>
      <c r="F12" s="22"/>
    </row>
    <row r="13" spans="1:6" ht="16.5">
      <c r="A13" s="114"/>
      <c r="B13" s="7"/>
      <c r="C13" s="33"/>
      <c r="D13" s="22"/>
      <c r="E13" s="22"/>
      <c r="F13" s="22"/>
    </row>
    <row r="14" spans="1:6" ht="16.5">
      <c r="A14" s="37"/>
      <c r="B14" s="7"/>
      <c r="C14" s="33"/>
      <c r="D14" s="46"/>
      <c r="E14" s="22"/>
      <c r="F14" s="22"/>
    </row>
    <row r="15" spans="1:6" ht="16.5">
      <c r="A15" s="37"/>
      <c r="B15" s="7"/>
      <c r="C15" s="11"/>
      <c r="D15" s="46"/>
      <c r="E15" s="22"/>
      <c r="F15" s="22"/>
    </row>
    <row r="16" spans="1:6" ht="16.5">
      <c r="A16" s="115"/>
      <c r="B16" s="7"/>
      <c r="C16" s="11"/>
      <c r="D16" s="46"/>
      <c r="E16" s="22"/>
      <c r="F16" s="22"/>
    </row>
    <row r="17" spans="1:6" ht="16.5">
      <c r="A17" s="115"/>
      <c r="B17" s="7"/>
      <c r="C17" s="11"/>
      <c r="D17" s="46"/>
      <c r="E17" s="22"/>
      <c r="F17" s="22"/>
    </row>
    <row r="18" spans="1:6" ht="16.5">
      <c r="A18" s="115"/>
      <c r="B18" s="7"/>
      <c r="C18" s="17"/>
      <c r="D18" s="46"/>
      <c r="E18" s="22"/>
      <c r="F18" s="22"/>
    </row>
    <row r="19" spans="1:6" ht="16.5">
      <c r="A19" s="115"/>
      <c r="B19" s="7"/>
      <c r="C19" s="17"/>
      <c r="D19" s="46"/>
      <c r="E19" s="22"/>
      <c r="F19" s="22"/>
    </row>
    <row r="20" spans="1:6" ht="16.5">
      <c r="A20" s="115"/>
      <c r="B20" s="68"/>
      <c r="C20" s="17"/>
      <c r="D20" s="46"/>
      <c r="E20" s="22"/>
      <c r="F20" s="22"/>
    </row>
    <row r="21" spans="1:6" ht="16.5">
      <c r="A21" s="115"/>
      <c r="B21" s="68"/>
      <c r="C21" s="11"/>
      <c r="D21" s="22"/>
      <c r="E21" s="22"/>
      <c r="F21" s="22"/>
    </row>
    <row r="22" spans="1:6" ht="16.5">
      <c r="A22" s="115"/>
      <c r="B22" s="13"/>
      <c r="C22" s="11"/>
      <c r="D22" s="22"/>
      <c r="E22" s="22"/>
      <c r="F22" s="22"/>
    </row>
    <row r="23" spans="1:6" ht="16.5">
      <c r="A23" s="115"/>
      <c r="B23" s="13"/>
      <c r="C23" s="11"/>
      <c r="D23" s="22"/>
      <c r="E23" s="22"/>
      <c r="F23" s="22"/>
    </row>
    <row r="24" spans="1:6" ht="16.5">
      <c r="A24" s="115"/>
      <c r="B24" s="13"/>
      <c r="C24" s="33"/>
      <c r="D24" s="22"/>
      <c r="E24" s="22"/>
      <c r="F24" s="22"/>
    </row>
    <row r="25" spans="1:6" ht="16.5">
      <c r="A25" s="115"/>
      <c r="B25" s="7"/>
      <c r="C25" s="11"/>
      <c r="D25" s="22"/>
      <c r="E25" s="11"/>
      <c r="F25" s="22"/>
    </row>
    <row r="26" spans="1:6" ht="16.5">
      <c r="A26" s="113"/>
      <c r="B26" s="11"/>
      <c r="C26" s="11"/>
      <c r="D26" s="11"/>
      <c r="E26" s="11"/>
      <c r="F26" s="22"/>
    </row>
    <row r="27" spans="1:6" ht="16.5">
      <c r="A27" s="113"/>
      <c r="B27" s="11"/>
      <c r="C27" s="11"/>
      <c r="D27" s="11"/>
      <c r="E27" s="11"/>
      <c r="F27" s="22"/>
    </row>
    <row r="28" spans="1:6" ht="16.5">
      <c r="A28" s="113"/>
      <c r="B28" s="11"/>
      <c r="C28" s="11"/>
      <c r="D28" s="11"/>
      <c r="E28" s="11"/>
      <c r="F28" s="22"/>
    </row>
    <row r="29" spans="1:6" ht="16.5">
      <c r="A29" s="113"/>
      <c r="B29" s="11"/>
      <c r="C29" s="11"/>
      <c r="D29" s="11"/>
      <c r="E29" s="11"/>
      <c r="F29" s="22"/>
    </row>
    <row r="30" spans="1:6" ht="16.5">
      <c r="A30" s="113"/>
      <c r="B30" s="11"/>
      <c r="C30" s="11"/>
      <c r="D30" s="11"/>
      <c r="E30" s="11"/>
      <c r="F30" s="22"/>
    </row>
    <row r="31" spans="1:6" ht="16.5">
      <c r="A31" s="113"/>
      <c r="B31" s="11"/>
      <c r="C31" s="11"/>
      <c r="D31" s="11"/>
      <c r="E31" s="11"/>
      <c r="F31" s="22"/>
    </row>
    <row r="32" spans="1:6" ht="16.5">
      <c r="A32" s="113"/>
      <c r="B32" s="11"/>
      <c r="C32" s="11"/>
      <c r="D32" s="11"/>
      <c r="E32" s="11"/>
      <c r="F32" s="22"/>
    </row>
    <row r="33" spans="1:6" ht="19.5">
      <c r="A33" s="211" t="s">
        <v>114</v>
      </c>
      <c r="B33" s="193"/>
      <c r="C33" s="193"/>
      <c r="D33" s="193"/>
      <c r="E33" s="193"/>
      <c r="F33" s="193"/>
    </row>
  </sheetData>
  <sheetProtection/>
  <mergeCells count="3">
    <mergeCell ref="A1:F1"/>
    <mergeCell ref="A2:F2"/>
    <mergeCell ref="A33:F33"/>
  </mergeCells>
  <printOptions/>
  <pageMargins left="0.36" right="0.7" top="0.75" bottom="0.75" header="0.3" footer="0.3"/>
  <pageSetup fitToHeight="1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C21" sqref="C21"/>
    </sheetView>
  </sheetViews>
  <sheetFormatPr defaultColWidth="9.00390625" defaultRowHeight="16.5"/>
  <cols>
    <col min="1" max="1" width="12.875" style="0" customWidth="1"/>
    <col min="2" max="2" width="11.00390625" style="0" customWidth="1"/>
    <col min="3" max="3" width="29.125" style="0" customWidth="1"/>
    <col min="4" max="5" width="11.375" style="0" customWidth="1"/>
    <col min="6" max="6" width="12.875" style="0" customWidth="1"/>
  </cols>
  <sheetData>
    <row r="1" spans="1:6" ht="27.75">
      <c r="A1" s="188" t="s">
        <v>21</v>
      </c>
      <c r="B1" s="188"/>
      <c r="C1" s="188"/>
      <c r="D1" s="188"/>
      <c r="E1" s="188"/>
      <c r="F1" s="188"/>
    </row>
    <row r="2" spans="1:6" ht="27.75">
      <c r="A2" s="189" t="s">
        <v>11</v>
      </c>
      <c r="B2" s="190"/>
      <c r="C2" s="190"/>
      <c r="D2" s="190"/>
      <c r="E2" s="190"/>
      <c r="F2" s="191"/>
    </row>
    <row r="3" spans="1:6" ht="19.5">
      <c r="A3" s="3" t="s">
        <v>3</v>
      </c>
      <c r="B3" s="2" t="s">
        <v>2</v>
      </c>
      <c r="C3" s="3" t="s">
        <v>4</v>
      </c>
      <c r="D3" s="4" t="s">
        <v>0</v>
      </c>
      <c r="E3" s="4" t="s">
        <v>1</v>
      </c>
      <c r="F3" s="3" t="s">
        <v>5</v>
      </c>
    </row>
    <row r="4" spans="1:6" ht="19.5">
      <c r="A4" s="2"/>
      <c r="B4" s="11"/>
      <c r="C4" s="3" t="s">
        <v>179</v>
      </c>
      <c r="D4" s="66"/>
      <c r="E4" s="66"/>
      <c r="F4" s="54">
        <v>0</v>
      </c>
    </row>
    <row r="5" spans="1:6" ht="16.5">
      <c r="A5" s="13"/>
      <c r="B5" s="11"/>
      <c r="C5" s="17"/>
      <c r="D5" s="73"/>
      <c r="E5" s="73"/>
      <c r="F5" s="73"/>
    </row>
    <row r="6" spans="1:6" ht="16.5">
      <c r="A6" s="13"/>
      <c r="B6" s="11"/>
      <c r="C6" s="17"/>
      <c r="D6" s="73"/>
      <c r="E6" s="73"/>
      <c r="F6" s="73"/>
    </row>
    <row r="7" spans="1:6" ht="16.5">
      <c r="A7" s="38"/>
      <c r="B7" s="11"/>
      <c r="C7" s="17"/>
      <c r="D7" s="73"/>
      <c r="E7" s="73"/>
      <c r="F7" s="73"/>
    </row>
    <row r="8" spans="1:6" ht="16.5">
      <c r="A8" s="14"/>
      <c r="B8" s="11"/>
      <c r="C8" s="17"/>
      <c r="D8" s="73"/>
      <c r="E8" s="73"/>
      <c r="F8" s="73"/>
    </row>
    <row r="9" spans="1:6" ht="16.5">
      <c r="A9" s="14"/>
      <c r="B9" s="11"/>
      <c r="C9" s="17"/>
      <c r="D9" s="73"/>
      <c r="E9" s="73"/>
      <c r="F9" s="73"/>
    </row>
    <row r="10" spans="1:6" ht="16.5">
      <c r="A10" s="40"/>
      <c r="B10" s="13"/>
      <c r="C10" s="17"/>
      <c r="D10" s="73"/>
      <c r="E10" s="73"/>
      <c r="F10" s="73"/>
    </row>
    <row r="11" spans="1:6" ht="16.5">
      <c r="A11" s="17"/>
      <c r="B11" s="13"/>
      <c r="C11" s="17"/>
      <c r="D11" s="73"/>
      <c r="E11" s="73"/>
      <c r="F11" s="73"/>
    </row>
    <row r="12" spans="1:6" ht="16.5">
      <c r="A12" s="58"/>
      <c r="B12" s="13"/>
      <c r="C12" s="17"/>
      <c r="D12" s="73"/>
      <c r="E12" s="73"/>
      <c r="F12" s="73"/>
    </row>
    <row r="13" spans="1:6" ht="16.5">
      <c r="A13" s="40"/>
      <c r="B13" s="13"/>
      <c r="C13" s="17"/>
      <c r="D13" s="73"/>
      <c r="E13" s="73"/>
      <c r="F13" s="73"/>
    </row>
    <row r="14" spans="1:6" ht="16.5">
      <c r="A14" s="40"/>
      <c r="B14" s="7"/>
      <c r="C14" s="17"/>
      <c r="D14" s="73"/>
      <c r="E14" s="73"/>
      <c r="F14" s="73"/>
    </row>
    <row r="15" spans="1:6" ht="16.5">
      <c r="A15" s="57"/>
      <c r="B15" s="13"/>
      <c r="C15" s="25"/>
      <c r="D15" s="73"/>
      <c r="E15" s="73"/>
      <c r="F15" s="73"/>
    </row>
    <row r="16" spans="1:6" ht="16.5">
      <c r="A16" s="57"/>
      <c r="B16" s="19"/>
      <c r="C16" s="25"/>
      <c r="D16" s="73"/>
      <c r="E16" s="73"/>
      <c r="F16" s="73"/>
    </row>
    <row r="17" spans="1:6" ht="16.5">
      <c r="A17" s="13"/>
      <c r="B17" s="13"/>
      <c r="C17" s="25"/>
      <c r="D17" s="73"/>
      <c r="E17" s="73"/>
      <c r="F17" s="73"/>
    </row>
    <row r="18" spans="1:6" ht="16.5">
      <c r="A18" s="13"/>
      <c r="B18" s="14"/>
      <c r="C18" s="16"/>
      <c r="D18" s="11"/>
      <c r="E18" s="11"/>
      <c r="F18" s="12"/>
    </row>
    <row r="19" spans="1:6" ht="16.5">
      <c r="A19" s="13"/>
      <c r="B19" s="11"/>
      <c r="C19" s="16"/>
      <c r="D19" s="11"/>
      <c r="E19" s="11"/>
      <c r="F19" s="12"/>
    </row>
    <row r="20" spans="1:6" ht="16.5">
      <c r="A20" s="13"/>
      <c r="B20" s="14"/>
      <c r="C20" s="16"/>
      <c r="D20" s="11"/>
      <c r="E20" s="11"/>
      <c r="F20" s="12"/>
    </row>
    <row r="21" spans="1:6" ht="16.5">
      <c r="A21" s="13"/>
      <c r="B21" s="14"/>
      <c r="C21" s="16"/>
      <c r="D21" s="11"/>
      <c r="E21" s="11"/>
      <c r="F21" s="12"/>
    </row>
    <row r="22" spans="1:6" ht="16.5">
      <c r="A22" s="13"/>
      <c r="B22" s="11"/>
      <c r="C22" s="16"/>
      <c r="D22" s="11"/>
      <c r="E22" s="11"/>
      <c r="F22" s="12"/>
    </row>
    <row r="23" spans="1:6" ht="16.5">
      <c r="A23" s="13"/>
      <c r="B23" s="11"/>
      <c r="C23" s="16"/>
      <c r="D23" s="11"/>
      <c r="E23" s="11"/>
      <c r="F23" s="12"/>
    </row>
    <row r="24" spans="1:6" ht="16.5">
      <c r="A24" s="13"/>
      <c r="B24" s="11"/>
      <c r="C24" s="16"/>
      <c r="D24" s="11"/>
      <c r="E24" s="11"/>
      <c r="F24" s="12"/>
    </row>
    <row r="25" spans="1:6" ht="16.5">
      <c r="A25" s="13"/>
      <c r="B25" s="11"/>
      <c r="C25" s="16"/>
      <c r="D25" s="11"/>
      <c r="E25" s="11"/>
      <c r="F25" s="12"/>
    </row>
    <row r="26" spans="1:7" ht="17.25">
      <c r="A26" s="199" t="s">
        <v>114</v>
      </c>
      <c r="B26" s="215"/>
      <c r="C26" s="215"/>
      <c r="D26" s="215"/>
      <c r="E26" s="215"/>
      <c r="F26" s="215"/>
      <c r="G26" s="127"/>
    </row>
  </sheetData>
  <sheetProtection/>
  <mergeCells count="3">
    <mergeCell ref="A1:F1"/>
    <mergeCell ref="A2:F2"/>
    <mergeCell ref="A26:F26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slhs</cp:lastModifiedBy>
  <cp:lastPrinted>2012-03-21T08:39:51Z</cp:lastPrinted>
  <dcterms:created xsi:type="dcterms:W3CDTF">2010-09-24T04:53:02Z</dcterms:created>
  <dcterms:modified xsi:type="dcterms:W3CDTF">2012-04-05T08:13:03Z</dcterms:modified>
  <cp:category/>
  <cp:version/>
  <cp:contentType/>
  <cp:contentStatus/>
</cp:coreProperties>
</file>